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F94A3255-66ED-490C-AE55-0C97A044D9B7}" xr6:coauthVersionLast="45" xr6:coauthVersionMax="45" xr10:uidLastSave="{00000000-0000-0000-0000-000000000000}"/>
  <bookViews>
    <workbookView xWindow="-108" yWindow="-108" windowWidth="23256" windowHeight="12600" activeTab="3" xr2:uid="{00000000-000D-0000-FFFF-FFFF00000000}"/>
  </bookViews>
  <sheets>
    <sheet name="Input_reliability" sheetId="21" r:id="rId1"/>
    <sheet name="Input_calls" sheetId="22" r:id="rId2"/>
    <sheet name="Calculations" sheetId="18" r:id="rId3"/>
    <sheet name="Output" sheetId="26" r:id="rId4"/>
  </sheets>
  <definedNames>
    <definedName name="_xlnm._FilterDatabase" localSheetId="1" hidden="1">Input_calls!$A$7:$D$1287</definedName>
    <definedName name="_xlnm._FilterDatabase" localSheetId="0" hidden="1">Input_reliability!$A$7:$Y$1287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2" l="1"/>
  <c r="AD8" i="21" l="1"/>
  <c r="C17" i="18" l="1"/>
  <c r="C16" i="18"/>
  <c r="C10" i="18"/>
  <c r="C9" i="18"/>
  <c r="J5" i="18" a="1"/>
  <c r="J5" i="18"/>
  <c r="I5" i="18" a="1"/>
  <c r="I5" i="18"/>
  <c r="G5" i="18" a="1"/>
  <c r="G5" i="18"/>
  <c r="F5" i="18" a="1"/>
  <c r="F5" i="18"/>
  <c r="D5" i="18" a="1"/>
  <c r="D5" i="18"/>
  <c r="C5" i="18" a="1"/>
  <c r="C5" i="18"/>
  <c r="F1834" i="22"/>
  <c r="F1833" i="22"/>
  <c r="F1832" i="22"/>
  <c r="F1831" i="22"/>
  <c r="F1830" i="22"/>
  <c r="F1829" i="22"/>
  <c r="F1828" i="22"/>
  <c r="F1827" i="22"/>
  <c r="F1826" i="22"/>
  <c r="F1825" i="22"/>
  <c r="F1824" i="22"/>
  <c r="F1823" i="22"/>
  <c r="F1822" i="22"/>
  <c r="F1821" i="22"/>
  <c r="F1820" i="22"/>
  <c r="F1819" i="22"/>
  <c r="F1818" i="22"/>
  <c r="F1817" i="22"/>
  <c r="F1816" i="22"/>
  <c r="F1815" i="22"/>
  <c r="F1814" i="22"/>
  <c r="F1813" i="22"/>
  <c r="F1812" i="22"/>
  <c r="F1811" i="22"/>
  <c r="F1810" i="22"/>
  <c r="F1809" i="22"/>
  <c r="F1808" i="22"/>
  <c r="F1807" i="22"/>
  <c r="F1806" i="22"/>
  <c r="F1805" i="22"/>
  <c r="F1804" i="22"/>
  <c r="F1803" i="22"/>
  <c r="F1802" i="22"/>
  <c r="F1801" i="22"/>
  <c r="F1800" i="22"/>
  <c r="F1799" i="22"/>
  <c r="F1798" i="22"/>
  <c r="F1797" i="22"/>
  <c r="F1796" i="22"/>
  <c r="F1795" i="22"/>
  <c r="F1794" i="22"/>
  <c r="F1793" i="22"/>
  <c r="F1792" i="22"/>
  <c r="F1791" i="22"/>
  <c r="F1790" i="22"/>
  <c r="F1789" i="22"/>
  <c r="F1788" i="22"/>
  <c r="F1787" i="22"/>
  <c r="F1786" i="22"/>
  <c r="F1785" i="22"/>
  <c r="F1784" i="22"/>
  <c r="F1783" i="22"/>
  <c r="F1782" i="22"/>
  <c r="F1781" i="22"/>
  <c r="F1780" i="22"/>
  <c r="F1779" i="22"/>
  <c r="F1778" i="22"/>
  <c r="F1777" i="22"/>
  <c r="F1776" i="22"/>
  <c r="F1775" i="22"/>
  <c r="F1774" i="22"/>
  <c r="F1773" i="22"/>
  <c r="F1772" i="22"/>
  <c r="F1771" i="22"/>
  <c r="F1770" i="22"/>
  <c r="F1769" i="22"/>
  <c r="F1768" i="22"/>
  <c r="F1767" i="22"/>
  <c r="F1766" i="22"/>
  <c r="F1765" i="22"/>
  <c r="F1764" i="22"/>
  <c r="F1763" i="22"/>
  <c r="F1762" i="22"/>
  <c r="F1761" i="22"/>
  <c r="F1760" i="22"/>
  <c r="F1759" i="22"/>
  <c r="F1758" i="22"/>
  <c r="F1757" i="22"/>
  <c r="F1756" i="22"/>
  <c r="F1755" i="22"/>
  <c r="F1754" i="22"/>
  <c r="F1753" i="22"/>
  <c r="F1752" i="22"/>
  <c r="F1751" i="22"/>
  <c r="F1750" i="22"/>
  <c r="F1749" i="22"/>
  <c r="F1748" i="22"/>
  <c r="F1747" i="22"/>
  <c r="F1746" i="22"/>
  <c r="F1745" i="22"/>
  <c r="F1744" i="22"/>
  <c r="F1743" i="22"/>
  <c r="F1742" i="22"/>
  <c r="F1741" i="22"/>
  <c r="F1740" i="22"/>
  <c r="F1739" i="22"/>
  <c r="F1738" i="22"/>
  <c r="F1737" i="22"/>
  <c r="F1736" i="22"/>
  <c r="F1735" i="22"/>
  <c r="F1734" i="22"/>
  <c r="F1733" i="22"/>
  <c r="F1732" i="22"/>
  <c r="F1731" i="22"/>
  <c r="F1730" i="22"/>
  <c r="F1729" i="22"/>
  <c r="F1728" i="22"/>
  <c r="F1727" i="22"/>
  <c r="F1726" i="22"/>
  <c r="F1725" i="22"/>
  <c r="F1724" i="22"/>
  <c r="F1723" i="22"/>
  <c r="F1722" i="22"/>
  <c r="F1721" i="22"/>
  <c r="F1720" i="22"/>
  <c r="F1719" i="22"/>
  <c r="F1718" i="22"/>
  <c r="F1717" i="22"/>
  <c r="F1716" i="22"/>
  <c r="F1715" i="22"/>
  <c r="F1714" i="22"/>
  <c r="F1713" i="22"/>
  <c r="F1712" i="22"/>
  <c r="F1711" i="22"/>
  <c r="F1710" i="22"/>
  <c r="F1709" i="22"/>
  <c r="F1708" i="22"/>
  <c r="F1707" i="22"/>
  <c r="F1706" i="22"/>
  <c r="F1705" i="22"/>
  <c r="F1704" i="22"/>
  <c r="F1703" i="22"/>
  <c r="F1702" i="22"/>
  <c r="F1701" i="22"/>
  <c r="F1700" i="22"/>
  <c r="F1699" i="22"/>
  <c r="F1698" i="22"/>
  <c r="F1697" i="22"/>
  <c r="F1696" i="22"/>
  <c r="F1695" i="22"/>
  <c r="F1694" i="22"/>
  <c r="F1693" i="22"/>
  <c r="F1692" i="22"/>
  <c r="F1691" i="22"/>
  <c r="F1690" i="22"/>
  <c r="F1689" i="22"/>
  <c r="F1688" i="22"/>
  <c r="F1687" i="22"/>
  <c r="F1686" i="22"/>
  <c r="F1685" i="22"/>
  <c r="F1684" i="22"/>
  <c r="F1683" i="22"/>
  <c r="F1682" i="22"/>
  <c r="F1681" i="22"/>
  <c r="F1680" i="22"/>
  <c r="F1679" i="22"/>
  <c r="F1678" i="22"/>
  <c r="F1677" i="22"/>
  <c r="F1676" i="22"/>
  <c r="F1675" i="22"/>
  <c r="F1674" i="22"/>
  <c r="F1673" i="22"/>
  <c r="F1672" i="22"/>
  <c r="F1671" i="22"/>
  <c r="F1670" i="22"/>
  <c r="F1669" i="22"/>
  <c r="F1668" i="22"/>
  <c r="F1667" i="22"/>
  <c r="F1666" i="22"/>
  <c r="F1665" i="22"/>
  <c r="F1664" i="22"/>
  <c r="F1663" i="22"/>
  <c r="F1662" i="22"/>
  <c r="F1661" i="22"/>
  <c r="F1660" i="22"/>
  <c r="F1659" i="22"/>
  <c r="F1658" i="22"/>
  <c r="F1657" i="22"/>
  <c r="F1656" i="22"/>
  <c r="F1655" i="22"/>
  <c r="F1654" i="22"/>
  <c r="F1653" i="22"/>
  <c r="F1652" i="22"/>
  <c r="F1651" i="22"/>
  <c r="F1650" i="22"/>
  <c r="F1649" i="22"/>
  <c r="F1648" i="22"/>
  <c r="F1647" i="22"/>
  <c r="F1646" i="22"/>
  <c r="F1645" i="22"/>
  <c r="F1644" i="22"/>
  <c r="F1643" i="22"/>
  <c r="F1642" i="22"/>
  <c r="F1641" i="22"/>
  <c r="F1640" i="22"/>
  <c r="F1639" i="22"/>
  <c r="F1638" i="22"/>
  <c r="F1637" i="22"/>
  <c r="F1636" i="22"/>
  <c r="F1635" i="22"/>
  <c r="F1634" i="22"/>
  <c r="F1633" i="22"/>
  <c r="F1632" i="22"/>
  <c r="F1631" i="22"/>
  <c r="F1630" i="22"/>
  <c r="F1629" i="22"/>
  <c r="F1628" i="22"/>
  <c r="F1627" i="22"/>
  <c r="F1626" i="22"/>
  <c r="F1625" i="22"/>
  <c r="F1624" i="22"/>
  <c r="F1623" i="22"/>
  <c r="F1622" i="22"/>
  <c r="F1621" i="22"/>
  <c r="F1620" i="22"/>
  <c r="F1619" i="22"/>
  <c r="F1618" i="22"/>
  <c r="F1617" i="22"/>
  <c r="F1616" i="22"/>
  <c r="F1615" i="22"/>
  <c r="F1614" i="22"/>
  <c r="F1613" i="22"/>
  <c r="F1612" i="22"/>
  <c r="F1611" i="22"/>
  <c r="F1610" i="22"/>
  <c r="F1609" i="22"/>
  <c r="F1608" i="22"/>
  <c r="F1607" i="22"/>
  <c r="F1606" i="22"/>
  <c r="F1605" i="22"/>
  <c r="F1604" i="22"/>
  <c r="F1603" i="22"/>
  <c r="F1602" i="22"/>
  <c r="F1601" i="22"/>
  <c r="F1600" i="22"/>
  <c r="F1599" i="22"/>
  <c r="F1598" i="22"/>
  <c r="F1597" i="22"/>
  <c r="F1596" i="22"/>
  <c r="F1595" i="22"/>
  <c r="F1594" i="22"/>
  <c r="F1593" i="22"/>
  <c r="F1592" i="22"/>
  <c r="F1591" i="22"/>
  <c r="F1590" i="22"/>
  <c r="F1589" i="22"/>
  <c r="F1588" i="22"/>
  <c r="F1587" i="22"/>
  <c r="F1586" i="22"/>
  <c r="F1585" i="22"/>
  <c r="F1584" i="22"/>
  <c r="F1583" i="22"/>
  <c r="F1582" i="22"/>
  <c r="F1581" i="22"/>
  <c r="F1580" i="22"/>
  <c r="F1579" i="22"/>
  <c r="F1578" i="22"/>
  <c r="F1577" i="22"/>
  <c r="F1576" i="22"/>
  <c r="F1575" i="22"/>
  <c r="F1574" i="22"/>
  <c r="F1573" i="22"/>
  <c r="F1572" i="22"/>
  <c r="F1571" i="22"/>
  <c r="F1570" i="22"/>
  <c r="F1569" i="22"/>
  <c r="F1568" i="22"/>
  <c r="F1567" i="22"/>
  <c r="F1566" i="22"/>
  <c r="F1565" i="22"/>
  <c r="F1564" i="22"/>
  <c r="F1563" i="22"/>
  <c r="F1562" i="22"/>
  <c r="F1561" i="22"/>
  <c r="F1560" i="22"/>
  <c r="F1559" i="22"/>
  <c r="F1558" i="22"/>
  <c r="F1557" i="22"/>
  <c r="F1556" i="22"/>
  <c r="F1555" i="22"/>
  <c r="F1554" i="22"/>
  <c r="F1553" i="22"/>
  <c r="F1552" i="22"/>
  <c r="F1551" i="22"/>
  <c r="F1550" i="22"/>
  <c r="F1549" i="22"/>
  <c r="F1548" i="22"/>
  <c r="F1547" i="22"/>
  <c r="F1546" i="22"/>
  <c r="F1545" i="22"/>
  <c r="F1544" i="22"/>
  <c r="F1543" i="22"/>
  <c r="F1542" i="22"/>
  <c r="F1541" i="22"/>
  <c r="F1540" i="22"/>
  <c r="F1539" i="22"/>
  <c r="F1538" i="22"/>
  <c r="F1537" i="22"/>
  <c r="F1536" i="22"/>
  <c r="F1535" i="22"/>
  <c r="F1534" i="22"/>
  <c r="F1533" i="22"/>
  <c r="F1532" i="22"/>
  <c r="F1531" i="22"/>
  <c r="F1530" i="22"/>
  <c r="F1529" i="22"/>
  <c r="F1528" i="22"/>
  <c r="F1527" i="22"/>
  <c r="F1526" i="22"/>
  <c r="F1525" i="22"/>
  <c r="F1524" i="22"/>
  <c r="F1523" i="22"/>
  <c r="F1522" i="22"/>
  <c r="F1521" i="22"/>
  <c r="F1520" i="22"/>
  <c r="F1519" i="22"/>
  <c r="F1518" i="22"/>
  <c r="F1517" i="22"/>
  <c r="F1516" i="22"/>
  <c r="F1515" i="22"/>
  <c r="F1514" i="22"/>
  <c r="F1513" i="22"/>
  <c r="F1512" i="22"/>
  <c r="F1511" i="22"/>
  <c r="F1510" i="22"/>
  <c r="F1509" i="22"/>
  <c r="F1508" i="22"/>
  <c r="F1507" i="22"/>
  <c r="F1506" i="22"/>
  <c r="F1505" i="22"/>
  <c r="F1504" i="22"/>
  <c r="F1503" i="22"/>
  <c r="F1502" i="22"/>
  <c r="F1501" i="22"/>
  <c r="F1500" i="22"/>
  <c r="F1499" i="22"/>
  <c r="F1498" i="22"/>
  <c r="F1497" i="22"/>
  <c r="F1496" i="22"/>
  <c r="F1495" i="22"/>
  <c r="F1494" i="22"/>
  <c r="F1493" i="22"/>
  <c r="F1492" i="22"/>
  <c r="F1491" i="22"/>
  <c r="F1490" i="22"/>
  <c r="F1489" i="22"/>
  <c r="F1488" i="22"/>
  <c r="F1487" i="22"/>
  <c r="F1486" i="22"/>
  <c r="F1485" i="22"/>
  <c r="F1484" i="22"/>
  <c r="F1483" i="22"/>
  <c r="F1482" i="22"/>
  <c r="F1481" i="22"/>
  <c r="F1480" i="22"/>
  <c r="F1479" i="22"/>
  <c r="F1478" i="22"/>
  <c r="F1477" i="22"/>
  <c r="F1476" i="22"/>
  <c r="F1475" i="22"/>
  <c r="F1474" i="22"/>
  <c r="F1473" i="22"/>
  <c r="F1472" i="22"/>
  <c r="F1471" i="22"/>
  <c r="F1470" i="22"/>
  <c r="F1469" i="22"/>
  <c r="AB1834" i="21"/>
  <c r="AB1833" i="21"/>
  <c r="AB1832" i="21"/>
  <c r="AB1831" i="21"/>
  <c r="AB1830" i="21"/>
  <c r="AB1829" i="21"/>
  <c r="AB1828" i="21"/>
  <c r="AB1827" i="21"/>
  <c r="AB1826" i="21"/>
  <c r="AB1825" i="21"/>
  <c r="AB1824" i="21"/>
  <c r="AB1823" i="21"/>
  <c r="AB1822" i="21"/>
  <c r="AB1821" i="21"/>
  <c r="AB1820" i="21"/>
  <c r="AB1819" i="21"/>
  <c r="AB1818" i="21"/>
  <c r="AB1817" i="21"/>
  <c r="AB1816" i="21"/>
  <c r="AB1815" i="21"/>
  <c r="AB1814" i="21"/>
  <c r="AB1813" i="21"/>
  <c r="AB1812" i="21"/>
  <c r="AB1811" i="21"/>
  <c r="AB1810" i="21"/>
  <c r="AB1809" i="21"/>
  <c r="AB1808" i="21"/>
  <c r="AB1807" i="21"/>
  <c r="AB1806" i="21"/>
  <c r="AB1805" i="21"/>
  <c r="AB1804" i="21"/>
  <c r="AB1803" i="21"/>
  <c r="AB1802" i="21"/>
  <c r="AB1801" i="21"/>
  <c r="AB1800" i="21"/>
  <c r="AB1799" i="21"/>
  <c r="AB1798" i="21"/>
  <c r="AB1797" i="21"/>
  <c r="AB1796" i="21"/>
  <c r="AB1795" i="21"/>
  <c r="AB1794" i="21"/>
  <c r="AB1793" i="21"/>
  <c r="AB1792" i="21"/>
  <c r="AB1791" i="21"/>
  <c r="AB1790" i="21"/>
  <c r="AB1789" i="21"/>
  <c r="AB1788" i="21"/>
  <c r="AB1787" i="21"/>
  <c r="AB1786" i="21"/>
  <c r="AB1785" i="21"/>
  <c r="AB1784" i="21"/>
  <c r="AB1783" i="21"/>
  <c r="AB1782" i="21"/>
  <c r="AB1781" i="21"/>
  <c r="AB1780" i="21"/>
  <c r="AB1779" i="21"/>
  <c r="AB1778" i="21"/>
  <c r="AB1777" i="21"/>
  <c r="AB1776" i="21"/>
  <c r="AB1775" i="21"/>
  <c r="AB1774" i="21"/>
  <c r="AB1773" i="21"/>
  <c r="AB1772" i="21"/>
  <c r="AB1771" i="21"/>
  <c r="AB1770" i="21"/>
  <c r="AB1769" i="21"/>
  <c r="AB1768" i="21"/>
  <c r="AB1767" i="21"/>
  <c r="AB1766" i="21"/>
  <c r="AB1765" i="21"/>
  <c r="AB1764" i="21"/>
  <c r="AB1763" i="21"/>
  <c r="AB1762" i="21"/>
  <c r="AB1761" i="21"/>
  <c r="AB1760" i="21"/>
  <c r="AB1759" i="21"/>
  <c r="AB1758" i="21"/>
  <c r="AB1757" i="21"/>
  <c r="AB1756" i="21"/>
  <c r="AB1755" i="21"/>
  <c r="AB1754" i="21"/>
  <c r="AB1753" i="21"/>
  <c r="AB1752" i="21"/>
  <c r="AB1751" i="21"/>
  <c r="AB1750" i="21"/>
  <c r="AB1749" i="21"/>
  <c r="AB1748" i="21"/>
  <c r="AB1747" i="21"/>
  <c r="AB1746" i="21"/>
  <c r="AB1745" i="21"/>
  <c r="AB1744" i="21"/>
  <c r="AB1743" i="21"/>
  <c r="AB1742" i="21"/>
  <c r="AB1741" i="21"/>
  <c r="AB1740" i="21"/>
  <c r="AB1739" i="21"/>
  <c r="AB1738" i="21"/>
  <c r="AB1737" i="21"/>
  <c r="AB1736" i="21"/>
  <c r="AB1735" i="21"/>
  <c r="AB1734" i="21"/>
  <c r="AB1733" i="21"/>
  <c r="AB1732" i="21"/>
  <c r="AB1731" i="21"/>
  <c r="AB1730" i="21"/>
  <c r="AB1729" i="21"/>
  <c r="AB1728" i="21"/>
  <c r="AB1727" i="21"/>
  <c r="AB1726" i="21"/>
  <c r="AB1725" i="21"/>
  <c r="AB1724" i="21"/>
  <c r="AB1723" i="21"/>
  <c r="AB1722" i="21"/>
  <c r="AB1721" i="21"/>
  <c r="AB1720" i="21"/>
  <c r="AB1719" i="21"/>
  <c r="AB1718" i="21"/>
  <c r="AB1717" i="21"/>
  <c r="AB1716" i="21"/>
  <c r="AB1715" i="21"/>
  <c r="AB1714" i="21"/>
  <c r="AB1713" i="21"/>
  <c r="AB1712" i="21"/>
  <c r="AB1711" i="21"/>
  <c r="AB1710" i="21"/>
  <c r="AB1709" i="21"/>
  <c r="AB1708" i="21"/>
  <c r="AB1707" i="21"/>
  <c r="AB1706" i="21"/>
  <c r="AB1705" i="21"/>
  <c r="AB1704" i="21"/>
  <c r="AB1703" i="21"/>
  <c r="AB1702" i="21"/>
  <c r="AB1701" i="21"/>
  <c r="AB1700" i="21"/>
  <c r="AB1699" i="21"/>
  <c r="AB1698" i="21"/>
  <c r="AB1697" i="21"/>
  <c r="AB1696" i="21"/>
  <c r="AB1695" i="21"/>
  <c r="AB1694" i="21"/>
  <c r="AB1693" i="21"/>
  <c r="AB1692" i="21"/>
  <c r="AB1691" i="21"/>
  <c r="AB1690" i="21"/>
  <c r="AB1689" i="21"/>
  <c r="AB1688" i="21"/>
  <c r="AB1687" i="21"/>
  <c r="AB1686" i="21"/>
  <c r="AB1685" i="21"/>
  <c r="AB1684" i="21"/>
  <c r="AB1683" i="21"/>
  <c r="AB1682" i="21"/>
  <c r="AB1681" i="21"/>
  <c r="AB1680" i="21"/>
  <c r="AB1679" i="21"/>
  <c r="AB1678" i="21"/>
  <c r="AB1677" i="21"/>
  <c r="AB1676" i="21"/>
  <c r="AB1675" i="21"/>
  <c r="AB1674" i="21"/>
  <c r="AB1673" i="21"/>
  <c r="AB1672" i="21"/>
  <c r="AB1671" i="21"/>
  <c r="AB1670" i="21"/>
  <c r="AB1669" i="21"/>
  <c r="AB1668" i="21"/>
  <c r="AB1667" i="21"/>
  <c r="AB1666" i="21"/>
  <c r="AB1665" i="21"/>
  <c r="AB1664" i="21"/>
  <c r="AB1663" i="21"/>
  <c r="AB1662" i="21"/>
  <c r="AB1661" i="21"/>
  <c r="AB1660" i="21"/>
  <c r="AB1659" i="21"/>
  <c r="AB1658" i="21"/>
  <c r="AB1657" i="21"/>
  <c r="AB1656" i="21"/>
  <c r="AB1655" i="21"/>
  <c r="AB1654" i="21"/>
  <c r="AB1653" i="21"/>
  <c r="AB1652" i="21"/>
  <c r="AB1651" i="21"/>
  <c r="AB1650" i="21"/>
  <c r="AB1649" i="21"/>
  <c r="AB1648" i="21"/>
  <c r="AB1647" i="21"/>
  <c r="AB1646" i="21"/>
  <c r="AB1645" i="21"/>
  <c r="AB1644" i="21"/>
  <c r="AB1643" i="21"/>
  <c r="AB1642" i="21"/>
  <c r="AB1641" i="21"/>
  <c r="AB1640" i="21"/>
  <c r="AB1639" i="21"/>
  <c r="AB1638" i="21"/>
  <c r="AB1637" i="21"/>
  <c r="AB1636" i="21"/>
  <c r="AB1635" i="21"/>
  <c r="AB1634" i="21"/>
  <c r="AB1633" i="21"/>
  <c r="AB1632" i="21"/>
  <c r="AB1631" i="21"/>
  <c r="AB1630" i="21"/>
  <c r="AB1629" i="21"/>
  <c r="AB1628" i="21"/>
  <c r="AB1627" i="21"/>
  <c r="AB1626" i="21"/>
  <c r="AB1625" i="21"/>
  <c r="AB1624" i="21"/>
  <c r="AB1623" i="21"/>
  <c r="AB1622" i="21"/>
  <c r="AB1621" i="21"/>
  <c r="AB1620" i="21"/>
  <c r="AB1619" i="21"/>
  <c r="AB1618" i="21"/>
  <c r="AB1617" i="21"/>
  <c r="AB1616" i="21"/>
  <c r="AB1615" i="21"/>
  <c r="AB1614" i="21"/>
  <c r="AB1613" i="21"/>
  <c r="AB1612" i="21"/>
  <c r="AB1611" i="21"/>
  <c r="AB1610" i="21"/>
  <c r="AB1609" i="21"/>
  <c r="AB1608" i="21"/>
  <c r="AB1607" i="21"/>
  <c r="AB1606" i="21"/>
  <c r="AB1605" i="21"/>
  <c r="AB1604" i="21"/>
  <c r="AB1603" i="21"/>
  <c r="AB1602" i="21"/>
  <c r="AB1601" i="21"/>
  <c r="AB1600" i="21"/>
  <c r="AB1599" i="21"/>
  <c r="AB1598" i="21"/>
  <c r="AB1597" i="21"/>
  <c r="AB1596" i="21"/>
  <c r="AB1595" i="21"/>
  <c r="AB1594" i="21"/>
  <c r="AB1593" i="21"/>
  <c r="AB1592" i="21"/>
  <c r="AB1591" i="21"/>
  <c r="AB1590" i="21"/>
  <c r="AB1589" i="21"/>
  <c r="AB1588" i="21"/>
  <c r="AB1587" i="21"/>
  <c r="AB1586" i="21"/>
  <c r="AB1585" i="21"/>
  <c r="AB1584" i="21"/>
  <c r="AB1583" i="21"/>
  <c r="AB1582" i="21"/>
  <c r="AB1581" i="21"/>
  <c r="AB1580" i="21"/>
  <c r="AB1579" i="21"/>
  <c r="AB1578" i="21"/>
  <c r="AB1577" i="21"/>
  <c r="AB1576" i="21"/>
  <c r="AB1575" i="21"/>
  <c r="AB1574" i="21"/>
  <c r="AB1573" i="21"/>
  <c r="AB1572" i="21"/>
  <c r="AB1571" i="21"/>
  <c r="AB1570" i="21"/>
  <c r="AB1569" i="21"/>
  <c r="AB1568" i="21"/>
  <c r="AB1567" i="21"/>
  <c r="AB1566" i="21"/>
  <c r="AB1565" i="21"/>
  <c r="AB1564" i="21"/>
  <c r="AB1563" i="21"/>
  <c r="AB1562" i="21"/>
  <c r="AB1561" i="21"/>
  <c r="AB1560" i="21"/>
  <c r="AB1559" i="21"/>
  <c r="AB1558" i="21"/>
  <c r="AB1557" i="21"/>
  <c r="AB1556" i="21"/>
  <c r="AB1555" i="21"/>
  <c r="AB1554" i="21"/>
  <c r="AB1553" i="21"/>
  <c r="AB1552" i="21"/>
  <c r="AB1551" i="21"/>
  <c r="AB1550" i="21"/>
  <c r="AB1549" i="21"/>
  <c r="AB1548" i="21"/>
  <c r="AB1547" i="21"/>
  <c r="AB1546" i="21"/>
  <c r="AB1545" i="21"/>
  <c r="AB1544" i="21"/>
  <c r="AB1543" i="21"/>
  <c r="AB1542" i="21"/>
  <c r="AB1541" i="21"/>
  <c r="AB1540" i="21"/>
  <c r="AB1539" i="21"/>
  <c r="AB1538" i="21"/>
  <c r="AB1537" i="21"/>
  <c r="AB1536" i="21"/>
  <c r="AB1535" i="21"/>
  <c r="AB1534" i="21"/>
  <c r="AB1533" i="21"/>
  <c r="AB1532" i="21"/>
  <c r="AB1531" i="21"/>
  <c r="AB1530" i="21"/>
  <c r="AB1529" i="21"/>
  <c r="AB1528" i="21"/>
  <c r="AB1527" i="21"/>
  <c r="AB1526" i="21"/>
  <c r="AB1525" i="21"/>
  <c r="AB1524" i="21"/>
  <c r="AB1523" i="21"/>
  <c r="AB1522" i="21"/>
  <c r="AB1521" i="21"/>
  <c r="AB1520" i="21"/>
  <c r="AB1519" i="21"/>
  <c r="AB1518" i="21"/>
  <c r="AB1517" i="21"/>
  <c r="AB1516" i="21"/>
  <c r="AB1515" i="21"/>
  <c r="AB1514" i="21"/>
  <c r="AB1513" i="21"/>
  <c r="AB1512" i="21"/>
  <c r="AB1511" i="21"/>
  <c r="AB1510" i="21"/>
  <c r="AB1509" i="21"/>
  <c r="AB1508" i="21"/>
  <c r="AB1507" i="21"/>
  <c r="AB1506" i="21"/>
  <c r="AB1505" i="21"/>
  <c r="AB1504" i="21"/>
  <c r="AB1503" i="21"/>
  <c r="AB1502" i="21"/>
  <c r="AB1501" i="21"/>
  <c r="AB1500" i="21"/>
  <c r="AB1499" i="21"/>
  <c r="AB1498" i="21"/>
  <c r="AB1497" i="21"/>
  <c r="AB1496" i="21"/>
  <c r="AB1495" i="21"/>
  <c r="AB1494" i="21"/>
  <c r="AB1493" i="21"/>
  <c r="AB1492" i="21"/>
  <c r="AB1491" i="21"/>
  <c r="AB1490" i="21"/>
  <c r="AB1489" i="21"/>
  <c r="AB1488" i="21"/>
  <c r="AB1487" i="21"/>
  <c r="AB1486" i="21"/>
  <c r="AB1485" i="21"/>
  <c r="AB1484" i="21"/>
  <c r="AB1483" i="21"/>
  <c r="AB1482" i="21"/>
  <c r="AB1481" i="21"/>
  <c r="AB1480" i="21"/>
  <c r="AB1479" i="21"/>
  <c r="AB1478" i="21"/>
  <c r="AB1477" i="21"/>
  <c r="AB1476" i="21"/>
  <c r="AB1475" i="21"/>
  <c r="AB1474" i="21"/>
  <c r="AB1473" i="21"/>
  <c r="AB1472" i="21"/>
  <c r="AB1471" i="21"/>
  <c r="AB1470" i="21"/>
  <c r="AB1469" i="21"/>
  <c r="AB1468" i="21"/>
  <c r="AB1467" i="21"/>
  <c r="AB1466" i="21"/>
  <c r="AB1465" i="21"/>
  <c r="AB1464" i="21"/>
  <c r="AB1463" i="21"/>
  <c r="AB1462" i="21"/>
  <c r="AB1461" i="21"/>
  <c r="AB1460" i="21"/>
  <c r="AB1459" i="21"/>
  <c r="AB1458" i="21"/>
  <c r="AB1457" i="21"/>
  <c r="AB1456" i="21"/>
  <c r="AB1455" i="21"/>
  <c r="AB1454" i="21"/>
  <c r="AB1453" i="21"/>
  <c r="AB1452" i="21"/>
  <c r="AB1451" i="21"/>
  <c r="AB1450" i="21"/>
  <c r="AB1449" i="21"/>
  <c r="AB1448" i="21"/>
  <c r="AB1447" i="21"/>
  <c r="AB1446" i="21"/>
  <c r="AB1445" i="21"/>
  <c r="AB1444" i="21"/>
  <c r="AB1443" i="21"/>
  <c r="AB1442" i="21"/>
  <c r="AB1441" i="21"/>
  <c r="AB1440" i="21"/>
  <c r="AB1439" i="21"/>
  <c r="AB1438" i="21"/>
  <c r="AB1437" i="21"/>
  <c r="AB1436" i="21"/>
  <c r="AB1435" i="21"/>
  <c r="AB1434" i="21"/>
  <c r="AB1433" i="21"/>
  <c r="AB1432" i="21"/>
  <c r="AB1431" i="21"/>
  <c r="AB1430" i="21"/>
  <c r="AB1429" i="21"/>
  <c r="AB1428" i="21"/>
  <c r="AB1427" i="21"/>
  <c r="AB1426" i="21"/>
  <c r="AB1425" i="21"/>
  <c r="AB1424" i="21"/>
  <c r="AB1423" i="21"/>
  <c r="AB1422" i="21"/>
  <c r="AB1421" i="21"/>
  <c r="AB1420" i="21"/>
  <c r="AB1419" i="21"/>
  <c r="AB1418" i="21"/>
  <c r="AB1417" i="21"/>
  <c r="AB1416" i="21"/>
  <c r="AB1415" i="21"/>
  <c r="AB1414" i="21"/>
  <c r="AB1413" i="21"/>
  <c r="AB1412" i="21"/>
  <c r="AB1411" i="21"/>
  <c r="AB1410" i="21"/>
  <c r="AB1409" i="21"/>
  <c r="AB1408" i="21"/>
  <c r="AB1407" i="21"/>
  <c r="AB1406" i="21"/>
  <c r="AB1405" i="21"/>
  <c r="AB1404" i="21"/>
  <c r="AB1403" i="21"/>
  <c r="AB1402" i="21"/>
  <c r="AB1401" i="21"/>
  <c r="AB1400" i="21"/>
  <c r="AB1399" i="21"/>
  <c r="AB1398" i="21"/>
  <c r="AB1397" i="21"/>
  <c r="AB1396" i="21"/>
  <c r="AB1395" i="21"/>
  <c r="AB1394" i="21"/>
  <c r="AB1393" i="21"/>
  <c r="AB1392" i="21"/>
  <c r="AB1391" i="21"/>
  <c r="AB1390" i="21"/>
  <c r="AB1389" i="21"/>
  <c r="AB1388" i="21"/>
  <c r="AB1387" i="21"/>
  <c r="AB1386" i="21"/>
  <c r="AB1385" i="21"/>
  <c r="AB1384" i="21"/>
  <c r="AB1383" i="21"/>
  <c r="AB1382" i="21"/>
  <c r="AB1381" i="21"/>
  <c r="AB1380" i="21"/>
  <c r="AB1379" i="21"/>
  <c r="AB1378" i="21"/>
  <c r="AB1377" i="21"/>
  <c r="AB1376" i="21"/>
  <c r="AB1375" i="21"/>
  <c r="AB1374" i="21"/>
  <c r="AB1373" i="21"/>
  <c r="AB1372" i="21"/>
  <c r="AB1371" i="21"/>
  <c r="AB1370" i="21"/>
  <c r="AB1369" i="21"/>
  <c r="AB1368" i="21"/>
  <c r="AB1367" i="21"/>
  <c r="AB1366" i="21"/>
  <c r="AB1365" i="21"/>
  <c r="AB1364" i="21"/>
  <c r="AB1363" i="21"/>
  <c r="AB1362" i="21"/>
  <c r="AB1361" i="21"/>
  <c r="AB1360" i="21"/>
  <c r="AB1359" i="21"/>
  <c r="AB1358" i="21"/>
  <c r="AB1357" i="21"/>
  <c r="AB1356" i="21"/>
  <c r="AB1355" i="21"/>
  <c r="AB1354" i="21"/>
  <c r="AB1353" i="21"/>
  <c r="AB1352" i="21"/>
  <c r="AB1351" i="21"/>
  <c r="AB1350" i="21"/>
  <c r="AB1349" i="21"/>
  <c r="AB1348" i="21"/>
  <c r="AB1347" i="21"/>
  <c r="AB1346" i="21"/>
  <c r="AB1345" i="21"/>
  <c r="AB1344" i="21"/>
  <c r="AB1343" i="21"/>
  <c r="AB1342" i="21"/>
  <c r="AB1341" i="21"/>
  <c r="AB1340" i="21"/>
  <c r="AB1339" i="21"/>
  <c r="AB1338" i="21"/>
  <c r="AB1337" i="21"/>
  <c r="AB1336" i="21"/>
  <c r="AB1335" i="21"/>
  <c r="AB1334" i="21"/>
  <c r="AB1333" i="21"/>
  <c r="AB1332" i="21"/>
  <c r="AB1331" i="21"/>
  <c r="AB1330" i="21"/>
  <c r="AB1329" i="21"/>
  <c r="AB1328" i="21"/>
  <c r="AB1327" i="21"/>
  <c r="AB1326" i="21"/>
  <c r="AB1325" i="21"/>
  <c r="AB1324" i="21"/>
  <c r="AB1323" i="21"/>
  <c r="AB1322" i="21"/>
  <c r="AB1321" i="21"/>
  <c r="AB1320" i="21"/>
  <c r="AB1319" i="21"/>
  <c r="AB1318" i="21"/>
  <c r="AB1317" i="21"/>
  <c r="AB1316" i="21"/>
  <c r="AB1315" i="21"/>
  <c r="AB1314" i="21"/>
  <c r="AB1313" i="21"/>
  <c r="AB1312" i="21"/>
  <c r="AB1311" i="21"/>
  <c r="AB1310" i="21"/>
  <c r="AB1309" i="21"/>
  <c r="AB1308" i="21"/>
  <c r="AB1307" i="21"/>
  <c r="AB1306" i="21"/>
  <c r="AB1305" i="21"/>
  <c r="AB1304" i="21"/>
  <c r="AB1303" i="21"/>
  <c r="AB1302" i="21"/>
  <c r="AB1301" i="21"/>
  <c r="AB1300" i="21"/>
  <c r="AB1299" i="21"/>
  <c r="AB1298" i="21"/>
  <c r="AB1297" i="21"/>
  <c r="AB1296" i="21"/>
  <c r="AB1295" i="21"/>
  <c r="AB1294" i="21"/>
  <c r="AB1293" i="21"/>
  <c r="AB1292" i="21"/>
  <c r="AB1291" i="21"/>
  <c r="AB1290" i="21"/>
  <c r="AB1289" i="21"/>
  <c r="AB1288" i="21"/>
  <c r="AB1287" i="21"/>
  <c r="AB1286" i="21"/>
  <c r="AB1285" i="21"/>
  <c r="AB1284" i="21"/>
  <c r="AB1283" i="21"/>
  <c r="AB1282" i="21"/>
  <c r="AB1281" i="21"/>
  <c r="AB1280" i="21"/>
  <c r="AB1279" i="21"/>
  <c r="AB1278" i="21"/>
  <c r="AB1277" i="21"/>
  <c r="AB1276" i="21"/>
  <c r="AB1275" i="21"/>
  <c r="AB1274" i="21"/>
  <c r="AB1273" i="21"/>
  <c r="AB1272" i="21"/>
  <c r="AB1271" i="21"/>
  <c r="AB1270" i="21"/>
  <c r="AB1269" i="21"/>
  <c r="AB1268" i="21"/>
  <c r="AB1267" i="21"/>
  <c r="AB1266" i="21"/>
  <c r="AB1265" i="21"/>
  <c r="AB1264" i="21"/>
  <c r="AB1263" i="21"/>
  <c r="AB1262" i="21"/>
  <c r="AB1261" i="21"/>
  <c r="AB1260" i="21"/>
  <c r="AB1259" i="21"/>
  <c r="AB1258" i="21"/>
  <c r="AB1257" i="21"/>
  <c r="AB1256" i="21"/>
  <c r="AB1255" i="21"/>
  <c r="AB1254" i="21"/>
  <c r="AB1253" i="21"/>
  <c r="AB1252" i="21"/>
  <c r="AB1251" i="21"/>
  <c r="AB1250" i="21"/>
  <c r="AB1249" i="21"/>
  <c r="AB1248" i="21"/>
  <c r="AB1247" i="21"/>
  <c r="AB1246" i="21"/>
  <c r="AB1245" i="21"/>
  <c r="AB1244" i="21"/>
  <c r="AB1243" i="21"/>
  <c r="AB1242" i="21"/>
  <c r="AB1241" i="21"/>
  <c r="AB1240" i="21"/>
  <c r="AB1239" i="21"/>
  <c r="AB1238" i="21"/>
  <c r="AB1237" i="21"/>
  <c r="AB1236" i="21"/>
  <c r="AB1235" i="21"/>
  <c r="AB1234" i="21"/>
  <c r="AB1233" i="21"/>
  <c r="AB1232" i="21"/>
  <c r="AB1231" i="21"/>
  <c r="AB1230" i="21"/>
  <c r="AB1229" i="21"/>
  <c r="AB1228" i="21"/>
  <c r="AB1227" i="21"/>
  <c r="AB1226" i="21"/>
  <c r="AB1225" i="21"/>
  <c r="AB1224" i="21"/>
  <c r="AB1223" i="21"/>
  <c r="AB1222" i="21"/>
  <c r="AB1221" i="21"/>
  <c r="AB1220" i="21"/>
  <c r="AB1219" i="21"/>
  <c r="AB1218" i="21"/>
  <c r="AB1217" i="21"/>
  <c r="AB1216" i="21"/>
  <c r="AB1215" i="21"/>
  <c r="AB1214" i="21"/>
  <c r="AB1213" i="21"/>
  <c r="AB1212" i="21"/>
  <c r="AB1211" i="21"/>
  <c r="AB1210" i="21"/>
  <c r="AB1209" i="21"/>
  <c r="AB1208" i="21"/>
  <c r="AB1207" i="21"/>
  <c r="AB1206" i="21"/>
  <c r="AB1205" i="21"/>
  <c r="AB1204" i="21"/>
  <c r="AB1203" i="21"/>
  <c r="AB1202" i="21"/>
  <c r="AB1201" i="21"/>
  <c r="AB1200" i="21"/>
  <c r="AB1199" i="21"/>
  <c r="AB1198" i="21"/>
  <c r="AB1197" i="21"/>
  <c r="AB1196" i="21"/>
  <c r="AB1195" i="21"/>
  <c r="AB1194" i="21"/>
  <c r="AB1193" i="21"/>
  <c r="AB1192" i="21"/>
  <c r="AB1191" i="21"/>
  <c r="AB1190" i="21"/>
  <c r="AB1189" i="21"/>
  <c r="AB1188" i="21"/>
  <c r="AB1187" i="21"/>
  <c r="AB1186" i="21"/>
  <c r="AB1185" i="21"/>
  <c r="AB1184" i="21"/>
  <c r="AB1183" i="21"/>
  <c r="AB1182" i="21"/>
  <c r="AB1181" i="21"/>
  <c r="AB1180" i="21"/>
  <c r="AB1179" i="21"/>
  <c r="AB1178" i="21"/>
  <c r="AB1177" i="21"/>
  <c r="AB1176" i="21"/>
  <c r="AB1175" i="21"/>
  <c r="AB1174" i="21"/>
  <c r="AB1173" i="21"/>
  <c r="AB1172" i="21"/>
  <c r="AB1171" i="21"/>
  <c r="AB1170" i="21"/>
  <c r="AB1169" i="21"/>
  <c r="AB1168" i="21"/>
  <c r="AB1167" i="21"/>
  <c r="AB1166" i="21"/>
  <c r="AB1165" i="21"/>
  <c r="AB1164" i="21"/>
  <c r="AB1163" i="21"/>
  <c r="AB1162" i="21"/>
  <c r="AB1161" i="21"/>
  <c r="AB1160" i="21"/>
  <c r="AB1159" i="21"/>
  <c r="AB1158" i="21"/>
  <c r="AB1157" i="21"/>
  <c r="AB1156" i="21"/>
  <c r="AB1155" i="21"/>
  <c r="AB1154" i="21"/>
  <c r="AB1153" i="21"/>
  <c r="AB1152" i="21"/>
  <c r="AB1151" i="21"/>
  <c r="AB1150" i="21"/>
  <c r="AB1149" i="21"/>
  <c r="AB1148" i="21"/>
  <c r="AB1147" i="21"/>
  <c r="AB1146" i="21"/>
  <c r="AB1145" i="21"/>
  <c r="AB1144" i="21"/>
  <c r="AB1143" i="21"/>
  <c r="AB1142" i="21"/>
  <c r="AB1141" i="21"/>
  <c r="AB1140" i="21"/>
  <c r="AB1139" i="21"/>
  <c r="AB1138" i="21"/>
  <c r="AB1137" i="21"/>
  <c r="AB1136" i="21"/>
  <c r="AB1135" i="21"/>
  <c r="AB1134" i="21"/>
  <c r="AB1133" i="21"/>
  <c r="AB1132" i="21"/>
  <c r="AB1131" i="21"/>
  <c r="AB1130" i="21"/>
  <c r="AB1129" i="21"/>
  <c r="AB1128" i="21"/>
  <c r="AB1127" i="21"/>
  <c r="AB1126" i="21"/>
  <c r="AB1125" i="21"/>
  <c r="AB1124" i="21"/>
  <c r="AB1123" i="21"/>
  <c r="AB1122" i="21"/>
  <c r="AB1121" i="21"/>
  <c r="AB1120" i="21"/>
  <c r="AB1119" i="21"/>
  <c r="AB1118" i="21"/>
  <c r="AB1117" i="21"/>
  <c r="AB1116" i="21"/>
  <c r="AB1115" i="21"/>
  <c r="AB1114" i="21"/>
  <c r="AB1113" i="21"/>
  <c r="AB1112" i="21"/>
  <c r="AB1111" i="21"/>
  <c r="AB1110" i="21"/>
  <c r="AB1109" i="21"/>
  <c r="AB1108" i="21"/>
  <c r="AB1107" i="21"/>
  <c r="AB1106" i="21"/>
  <c r="AB1105" i="21"/>
  <c r="AB1104" i="21"/>
  <c r="AB1103" i="21"/>
  <c r="AB1102" i="21"/>
  <c r="AB1101" i="21"/>
  <c r="AB1100" i="21"/>
  <c r="AB1099" i="21"/>
  <c r="AB1098" i="21"/>
  <c r="AB1097" i="21"/>
  <c r="AB1096" i="21"/>
  <c r="AB1095" i="21"/>
  <c r="AB1094" i="21"/>
  <c r="AB1093" i="21"/>
  <c r="AB1092" i="21"/>
  <c r="AB1091" i="21"/>
  <c r="AB1090" i="21"/>
  <c r="AB1089" i="21"/>
  <c r="AB1088" i="21"/>
  <c r="AB1087" i="21"/>
  <c r="AB1086" i="21"/>
  <c r="AB1085" i="21"/>
  <c r="AB1084" i="21"/>
  <c r="AB1083" i="21"/>
  <c r="AB1082" i="21"/>
  <c r="AB1081" i="21"/>
  <c r="AB1080" i="21"/>
  <c r="AB1079" i="21"/>
  <c r="AB1078" i="21"/>
  <c r="AB1077" i="21"/>
  <c r="AB1076" i="21"/>
  <c r="AB1075" i="21"/>
  <c r="AB1074" i="21"/>
  <c r="AB1073" i="21"/>
  <c r="AB1072" i="21"/>
  <c r="AB1071" i="21"/>
  <c r="AB1070" i="21"/>
  <c r="AB1069" i="21"/>
  <c r="AB1068" i="21"/>
  <c r="AB1067" i="21"/>
  <c r="AB1066" i="21"/>
  <c r="AB1065" i="21"/>
  <c r="AB1064" i="21"/>
  <c r="AB1063" i="21"/>
  <c r="AB1062" i="21"/>
  <c r="AB1061" i="21"/>
  <c r="AB1060" i="21"/>
  <c r="AB1059" i="21"/>
  <c r="AB1058" i="21"/>
  <c r="AB1057" i="21"/>
  <c r="AB1056" i="21"/>
  <c r="AB1055" i="21"/>
  <c r="AB1054" i="21"/>
  <c r="AB1053" i="21"/>
  <c r="AB1052" i="21"/>
  <c r="AB1051" i="21"/>
  <c r="AB1050" i="21"/>
  <c r="AB1049" i="21"/>
  <c r="AB1048" i="21"/>
  <c r="AB1047" i="21"/>
  <c r="AB1046" i="21"/>
  <c r="AB1045" i="21"/>
  <c r="AB1044" i="21"/>
  <c r="AB1043" i="21"/>
  <c r="AB1042" i="21"/>
  <c r="AB1041" i="21"/>
  <c r="AB1040" i="21"/>
  <c r="AB1039" i="21"/>
  <c r="AB1038" i="21"/>
  <c r="AB1037" i="21"/>
  <c r="AB1036" i="21"/>
  <c r="AB1035" i="21"/>
  <c r="AB1034" i="21"/>
  <c r="AB1033" i="21"/>
  <c r="AB1032" i="21"/>
  <c r="AB1031" i="21"/>
  <c r="AB1030" i="21"/>
  <c r="AB1029" i="21"/>
  <c r="AB1028" i="21"/>
  <c r="AB1027" i="21"/>
  <c r="AB1026" i="21"/>
  <c r="AB1025" i="21"/>
  <c r="AB1024" i="21"/>
  <c r="AB1023" i="21"/>
  <c r="AB1022" i="21"/>
  <c r="AB1021" i="21"/>
  <c r="AB1020" i="21"/>
  <c r="AB1019" i="21"/>
  <c r="AB1018" i="21"/>
  <c r="AB1017" i="21"/>
  <c r="AB1016" i="21"/>
  <c r="AB1015" i="21"/>
  <c r="AB1014" i="21"/>
  <c r="AB1013" i="21"/>
  <c r="AB1012" i="21"/>
  <c r="AB1011" i="21"/>
  <c r="AB1010" i="21"/>
  <c r="AB1009" i="21"/>
  <c r="AB1008" i="21"/>
  <c r="AB1007" i="21"/>
  <c r="AB1006" i="21"/>
  <c r="AB1005" i="21"/>
  <c r="AB1004" i="21"/>
  <c r="AB1003" i="21"/>
  <c r="AB1002" i="21"/>
  <c r="AB1001" i="21"/>
  <c r="AB1000" i="21"/>
  <c r="AB999" i="21"/>
  <c r="AB998" i="21"/>
  <c r="AB997" i="21"/>
  <c r="AB996" i="21"/>
  <c r="AB995" i="21"/>
  <c r="AB994" i="21"/>
  <c r="AB993" i="21"/>
  <c r="AB992" i="21"/>
  <c r="AB991" i="21"/>
  <c r="AB990" i="21"/>
  <c r="AB989" i="21"/>
  <c r="AB988" i="21"/>
  <c r="AB987" i="21"/>
  <c r="AB986" i="21"/>
  <c r="AB985" i="21"/>
  <c r="AB984" i="21"/>
  <c r="AB983" i="21"/>
  <c r="AB982" i="21"/>
  <c r="AB981" i="21"/>
  <c r="AB980" i="21"/>
  <c r="AB979" i="21"/>
  <c r="AB978" i="21"/>
  <c r="AB977" i="21"/>
  <c r="AB976" i="21"/>
  <c r="AB975" i="21"/>
  <c r="AB974" i="21"/>
  <c r="AB973" i="21"/>
  <c r="AB972" i="21"/>
  <c r="AB971" i="21"/>
  <c r="AB970" i="21"/>
  <c r="AB969" i="21"/>
  <c r="AB968" i="21"/>
  <c r="AB967" i="21"/>
  <c r="AB966" i="21"/>
  <c r="AB965" i="21"/>
  <c r="AB964" i="21"/>
  <c r="AB963" i="21"/>
  <c r="AB962" i="21"/>
  <c r="AB961" i="21"/>
  <c r="AB960" i="21"/>
  <c r="AB959" i="21"/>
  <c r="AB958" i="21"/>
  <c r="AB957" i="21"/>
  <c r="AB956" i="21"/>
  <c r="AB955" i="21"/>
  <c r="AB954" i="21"/>
  <c r="AB953" i="21"/>
  <c r="AB952" i="21"/>
  <c r="AB951" i="21"/>
  <c r="AB950" i="21"/>
  <c r="AB949" i="21"/>
  <c r="AB948" i="21"/>
  <c r="AB947" i="21"/>
  <c r="AB946" i="21"/>
  <c r="AB945" i="21"/>
  <c r="AB944" i="21"/>
  <c r="AB943" i="21"/>
  <c r="AB942" i="21"/>
  <c r="AB941" i="21"/>
  <c r="AB940" i="21"/>
  <c r="AB939" i="21"/>
  <c r="AB938" i="21"/>
  <c r="AB937" i="21"/>
  <c r="AB936" i="21"/>
  <c r="AB935" i="21"/>
  <c r="AB934" i="21"/>
  <c r="AB933" i="21"/>
  <c r="AB932" i="21"/>
  <c r="AB931" i="21"/>
  <c r="AB930" i="21"/>
  <c r="AB929" i="21"/>
  <c r="AB928" i="21"/>
  <c r="AB927" i="21"/>
  <c r="AB926" i="21"/>
  <c r="AB925" i="21"/>
  <c r="AB924" i="21"/>
  <c r="AB923" i="21"/>
  <c r="AB922" i="21"/>
  <c r="AB921" i="21"/>
  <c r="AB920" i="21"/>
  <c r="AB919" i="21"/>
  <c r="AB918" i="21"/>
  <c r="AB917" i="21"/>
  <c r="AB916" i="21"/>
  <c r="AB915" i="21"/>
  <c r="AB914" i="21"/>
  <c r="AB913" i="21"/>
  <c r="AB912" i="21"/>
  <c r="AB911" i="21"/>
  <c r="AB910" i="21"/>
  <c r="AB909" i="21"/>
  <c r="AB908" i="21"/>
  <c r="AB907" i="21"/>
  <c r="AB906" i="21"/>
  <c r="AB905" i="21"/>
  <c r="AB904" i="21"/>
  <c r="AB903" i="21"/>
  <c r="AB902" i="21"/>
  <c r="AB901" i="21"/>
  <c r="AB900" i="21"/>
  <c r="AB899" i="21"/>
  <c r="AB898" i="21"/>
  <c r="AB897" i="21"/>
  <c r="AB896" i="21"/>
  <c r="AB895" i="21"/>
  <c r="AB894" i="21"/>
  <c r="AB893" i="21"/>
  <c r="AB892" i="21"/>
  <c r="AB891" i="21"/>
  <c r="AB890" i="21"/>
  <c r="AB889" i="21"/>
  <c r="AB888" i="21"/>
  <c r="AB887" i="21"/>
  <c r="AB886" i="21"/>
  <c r="AB885" i="21"/>
  <c r="AB884" i="21"/>
  <c r="AB883" i="21"/>
  <c r="AB882" i="21"/>
  <c r="AB881" i="21"/>
  <c r="AB880" i="21"/>
  <c r="AB879" i="21"/>
  <c r="AB878" i="21"/>
  <c r="AB877" i="21"/>
  <c r="AB876" i="21"/>
  <c r="AB875" i="21"/>
  <c r="AB874" i="21"/>
  <c r="AB873" i="21"/>
  <c r="AB872" i="21"/>
  <c r="AB871" i="21"/>
  <c r="AB870" i="21"/>
  <c r="AB869" i="21"/>
  <c r="AB868" i="21"/>
  <c r="AB867" i="21"/>
  <c r="AB866" i="21"/>
  <c r="AB865" i="21"/>
  <c r="AB864" i="21"/>
  <c r="AB863" i="21"/>
  <c r="AB862" i="21"/>
  <c r="AB861" i="21"/>
  <c r="AB860" i="21"/>
  <c r="AB859" i="21"/>
  <c r="AB858" i="21"/>
  <c r="AB857" i="21"/>
  <c r="AB856" i="21"/>
  <c r="AB855" i="21"/>
  <c r="AB854" i="21"/>
  <c r="AB853" i="21"/>
  <c r="AB852" i="21"/>
  <c r="AB851" i="21"/>
  <c r="AB850" i="21"/>
  <c r="AB849" i="21"/>
  <c r="AB848" i="21"/>
  <c r="AB847" i="21"/>
  <c r="AB846" i="21"/>
  <c r="AB845" i="21"/>
  <c r="AB844" i="21"/>
  <c r="AB843" i="21"/>
  <c r="AB842" i="21"/>
  <c r="AB841" i="21"/>
  <c r="AB840" i="21"/>
  <c r="AB839" i="21"/>
  <c r="AB838" i="21"/>
  <c r="AB837" i="21"/>
  <c r="AB836" i="21"/>
  <c r="AB835" i="21"/>
  <c r="AB834" i="21"/>
  <c r="AB833" i="21"/>
  <c r="AB832" i="21"/>
  <c r="AB831" i="21"/>
  <c r="AB830" i="21"/>
  <c r="AB829" i="21"/>
  <c r="AB828" i="21"/>
  <c r="AB827" i="21"/>
  <c r="AB826" i="21"/>
  <c r="AB825" i="21"/>
  <c r="AB824" i="21"/>
  <c r="AB823" i="21"/>
  <c r="AB822" i="21"/>
  <c r="AB821" i="21"/>
  <c r="AB820" i="21"/>
  <c r="AB819" i="21"/>
  <c r="AB818" i="21"/>
  <c r="AB817" i="21"/>
  <c r="AB816" i="21"/>
  <c r="AB815" i="21"/>
  <c r="AB814" i="21"/>
  <c r="AB813" i="21"/>
  <c r="AB812" i="21"/>
  <c r="AB811" i="21"/>
  <c r="AB810" i="21"/>
  <c r="AB809" i="21"/>
  <c r="AB808" i="21"/>
  <c r="AB807" i="21"/>
  <c r="AB806" i="21"/>
  <c r="AB805" i="21"/>
  <c r="AB804" i="21"/>
  <c r="AB803" i="21"/>
  <c r="AB802" i="21"/>
  <c r="AB801" i="21"/>
  <c r="AB800" i="21"/>
  <c r="AB799" i="21"/>
  <c r="AB798" i="21"/>
  <c r="AB797" i="21"/>
  <c r="AB796" i="21"/>
  <c r="AB795" i="21"/>
  <c r="AB794" i="21"/>
  <c r="AB793" i="21"/>
  <c r="AB792" i="21"/>
  <c r="AB791" i="21"/>
  <c r="AB790" i="21"/>
  <c r="AB789" i="21"/>
  <c r="AB788" i="21"/>
  <c r="AB787" i="21"/>
  <c r="AB786" i="21"/>
  <c r="AB785" i="21"/>
  <c r="AB784" i="21"/>
  <c r="AB783" i="21"/>
  <c r="AB782" i="21"/>
  <c r="AB781" i="21"/>
  <c r="AB780" i="21"/>
  <c r="AB779" i="21"/>
  <c r="AB778" i="21"/>
  <c r="AB777" i="21"/>
  <c r="AB776" i="21"/>
  <c r="AB775" i="21"/>
  <c r="AB774" i="21"/>
  <c r="AB773" i="21"/>
  <c r="AB772" i="21"/>
  <c r="AB771" i="21"/>
  <c r="AB770" i="21"/>
  <c r="AB769" i="21"/>
  <c r="AB768" i="21"/>
  <c r="AB767" i="21"/>
  <c r="AB766" i="21"/>
  <c r="AB765" i="21"/>
  <c r="AB764" i="21"/>
  <c r="AB763" i="21"/>
  <c r="AB762" i="21"/>
  <c r="AB761" i="21"/>
  <c r="AB760" i="21"/>
  <c r="AB759" i="21"/>
  <c r="AB758" i="21"/>
  <c r="AB757" i="21"/>
  <c r="AB756" i="21"/>
  <c r="AB755" i="21"/>
  <c r="AB754" i="21"/>
  <c r="AB753" i="21"/>
  <c r="AB752" i="21"/>
  <c r="AB751" i="21"/>
  <c r="AB750" i="21"/>
  <c r="AB749" i="21"/>
  <c r="AB748" i="21"/>
  <c r="AB747" i="21"/>
  <c r="AB746" i="21"/>
  <c r="AB745" i="21"/>
  <c r="AB744" i="21"/>
  <c r="AB743" i="21"/>
  <c r="AB742" i="21"/>
  <c r="AB741" i="21"/>
  <c r="AB740" i="21"/>
  <c r="AB739" i="21"/>
  <c r="AB738" i="21"/>
  <c r="AB737" i="21"/>
  <c r="AB736" i="21"/>
  <c r="AB735" i="21"/>
  <c r="AB734" i="21"/>
  <c r="AB733" i="21"/>
  <c r="AB732" i="21"/>
  <c r="AB731" i="21"/>
  <c r="AB730" i="21"/>
  <c r="AB729" i="21"/>
  <c r="AB728" i="21"/>
  <c r="AB727" i="21"/>
  <c r="AB726" i="21"/>
  <c r="AB725" i="21"/>
  <c r="AB724" i="21"/>
  <c r="AB723" i="21"/>
  <c r="AB722" i="21"/>
  <c r="AB721" i="21"/>
  <c r="AB720" i="21"/>
  <c r="AB719" i="21"/>
  <c r="AB718" i="21"/>
  <c r="AB717" i="21"/>
  <c r="AB716" i="21"/>
  <c r="AB715" i="21"/>
  <c r="AB714" i="21"/>
  <c r="AB713" i="21"/>
  <c r="AB712" i="21"/>
  <c r="AB711" i="21"/>
  <c r="AB710" i="21"/>
  <c r="AB709" i="21"/>
  <c r="AB708" i="21"/>
  <c r="AB707" i="21"/>
  <c r="AB706" i="21"/>
  <c r="AB705" i="21"/>
  <c r="AB704" i="21"/>
  <c r="AB703" i="21"/>
  <c r="AB702" i="21"/>
  <c r="AB701" i="21"/>
  <c r="AB700" i="21"/>
  <c r="AB699" i="21"/>
  <c r="AB698" i="21"/>
  <c r="AB697" i="21"/>
  <c r="AB696" i="21"/>
  <c r="AB695" i="21"/>
  <c r="AB694" i="21"/>
  <c r="AB693" i="21"/>
  <c r="AB692" i="21"/>
  <c r="AB691" i="21"/>
  <c r="AB690" i="21"/>
  <c r="AB689" i="21"/>
  <c r="AB688" i="21"/>
  <c r="AB687" i="21"/>
  <c r="AB686" i="21"/>
  <c r="AB685" i="21"/>
  <c r="AB684" i="21"/>
  <c r="AB683" i="21"/>
  <c r="AB682" i="21"/>
  <c r="AB681" i="21"/>
  <c r="AB680" i="21"/>
  <c r="AB679" i="21"/>
  <c r="AB678" i="21"/>
  <c r="AB677" i="21"/>
  <c r="AB676" i="21"/>
  <c r="AB675" i="21"/>
  <c r="AB674" i="21"/>
  <c r="AB673" i="21"/>
  <c r="AB672" i="21"/>
  <c r="AB671" i="21"/>
  <c r="AB670" i="21"/>
  <c r="AB669" i="21"/>
  <c r="AB668" i="21"/>
  <c r="AB667" i="21"/>
  <c r="AB666" i="21"/>
  <c r="AB665" i="21"/>
  <c r="AB664" i="21"/>
  <c r="AB663" i="21"/>
  <c r="AB662" i="21"/>
  <c r="AB661" i="21"/>
  <c r="AB660" i="21"/>
  <c r="AB659" i="21"/>
  <c r="AB658" i="21"/>
  <c r="AB657" i="21"/>
  <c r="AB656" i="21"/>
  <c r="AB655" i="21"/>
  <c r="AB654" i="21"/>
  <c r="AB653" i="21"/>
  <c r="AB652" i="21"/>
  <c r="AB651" i="21"/>
  <c r="AB650" i="21"/>
  <c r="AB649" i="21"/>
  <c r="AB648" i="21"/>
  <c r="AB647" i="21"/>
  <c r="AB646" i="21"/>
  <c r="AB645" i="21"/>
  <c r="AB644" i="21"/>
  <c r="AB643" i="21"/>
  <c r="AB642" i="21"/>
  <c r="AB641" i="21"/>
  <c r="AB640" i="21"/>
  <c r="AB639" i="21"/>
  <c r="AB638" i="21"/>
  <c r="AB637" i="21"/>
  <c r="AB636" i="21"/>
  <c r="AB635" i="21"/>
  <c r="AB634" i="21"/>
  <c r="AB633" i="21"/>
  <c r="AB632" i="21"/>
  <c r="AB631" i="21"/>
  <c r="AB630" i="21"/>
  <c r="AB629" i="21"/>
  <c r="AB628" i="21"/>
  <c r="AB627" i="21"/>
  <c r="AB626" i="21"/>
  <c r="AB625" i="21"/>
  <c r="AB624" i="21"/>
  <c r="AB623" i="21"/>
  <c r="AB622" i="21"/>
  <c r="AB621" i="21"/>
  <c r="AB620" i="21"/>
  <c r="AB619" i="21"/>
  <c r="AB618" i="21"/>
  <c r="AB617" i="21"/>
  <c r="AB616" i="21"/>
  <c r="AB615" i="21"/>
  <c r="AB614" i="21"/>
  <c r="AB613" i="21"/>
  <c r="AB612" i="21"/>
  <c r="AB611" i="21"/>
  <c r="AB610" i="21"/>
  <c r="AB609" i="21"/>
  <c r="AB608" i="21"/>
  <c r="AB607" i="21"/>
  <c r="AB606" i="21"/>
  <c r="AB605" i="21"/>
  <c r="AB604" i="21"/>
  <c r="AB603" i="21"/>
  <c r="AB602" i="21"/>
  <c r="AB601" i="21"/>
  <c r="AB600" i="21"/>
  <c r="AB599" i="21"/>
  <c r="AB598" i="21"/>
  <c r="AB597" i="21"/>
  <c r="AB596" i="21"/>
  <c r="AB595" i="21"/>
  <c r="AB594" i="21"/>
  <c r="AB593" i="21"/>
  <c r="AB592" i="21"/>
  <c r="AB591" i="21"/>
  <c r="AB590" i="21"/>
  <c r="AB589" i="21"/>
  <c r="AB588" i="21"/>
  <c r="AB587" i="21"/>
  <c r="AB586" i="21"/>
  <c r="AB585" i="21"/>
  <c r="AB584" i="21"/>
  <c r="AB583" i="21"/>
  <c r="AB582" i="21"/>
  <c r="AB581" i="21"/>
  <c r="AB580" i="21"/>
  <c r="AB579" i="21"/>
  <c r="AB578" i="21"/>
  <c r="AB577" i="21"/>
  <c r="AB576" i="21"/>
  <c r="AB575" i="21"/>
  <c r="AB574" i="21"/>
  <c r="AB573" i="21"/>
  <c r="AB572" i="21"/>
  <c r="AB571" i="21"/>
  <c r="AB570" i="21"/>
  <c r="AB569" i="21"/>
  <c r="AB568" i="21"/>
  <c r="AB567" i="21"/>
  <c r="AB566" i="21"/>
  <c r="AB565" i="21"/>
  <c r="AB564" i="21"/>
  <c r="AB563" i="21"/>
  <c r="AB562" i="21"/>
  <c r="AB561" i="21"/>
  <c r="AB560" i="21"/>
  <c r="AB559" i="21"/>
  <c r="AB558" i="21"/>
  <c r="AB557" i="21"/>
  <c r="AB556" i="21"/>
  <c r="AB555" i="21"/>
  <c r="AB554" i="21"/>
  <c r="AB553" i="21"/>
  <c r="AB552" i="21"/>
  <c r="AB551" i="21"/>
  <c r="AB550" i="21"/>
  <c r="AB549" i="21"/>
  <c r="AB548" i="21"/>
  <c r="AB547" i="21"/>
  <c r="AB546" i="21"/>
  <c r="AB545" i="21"/>
  <c r="AB544" i="21"/>
  <c r="AB543" i="21"/>
  <c r="AB542" i="21"/>
  <c r="AB541" i="21"/>
  <c r="AB540" i="21"/>
  <c r="AB539" i="21"/>
  <c r="AB538" i="21"/>
  <c r="AB537" i="21"/>
  <c r="AB536" i="21"/>
  <c r="AB535" i="21"/>
  <c r="AB534" i="21"/>
  <c r="AB533" i="21"/>
  <c r="AB532" i="21"/>
  <c r="AB531" i="21"/>
  <c r="AB530" i="21"/>
  <c r="AB529" i="21"/>
  <c r="AB528" i="21"/>
  <c r="AB527" i="21"/>
  <c r="AB526" i="21"/>
  <c r="AB525" i="21"/>
  <c r="AB524" i="21"/>
  <c r="AB523" i="21"/>
  <c r="AB522" i="21"/>
  <c r="AB521" i="21"/>
  <c r="AB520" i="21"/>
  <c r="AB519" i="21"/>
  <c r="AB518" i="21"/>
  <c r="AB517" i="21"/>
  <c r="AB516" i="21"/>
  <c r="AB515" i="21"/>
  <c r="AB514" i="21"/>
  <c r="AB513" i="21"/>
  <c r="AB512" i="21"/>
  <c r="AB511" i="21"/>
  <c r="AB510" i="21"/>
  <c r="AB509" i="21"/>
  <c r="AB508" i="21"/>
  <c r="AB507" i="21"/>
  <c r="AB506" i="21"/>
  <c r="AB505" i="21"/>
  <c r="AB504" i="21"/>
  <c r="AB503" i="21"/>
  <c r="AB502" i="21"/>
  <c r="AB501" i="21"/>
  <c r="AB500" i="21"/>
  <c r="AB499" i="21"/>
  <c r="AB498" i="21"/>
  <c r="AB497" i="21"/>
  <c r="AB496" i="21"/>
  <c r="AB495" i="21"/>
  <c r="AB494" i="21"/>
  <c r="AB493" i="21"/>
  <c r="AB492" i="21"/>
  <c r="AB491" i="21"/>
  <c r="AB490" i="21"/>
  <c r="AB489" i="21"/>
  <c r="AB488" i="21"/>
  <c r="AB487" i="21"/>
  <c r="AB486" i="21"/>
  <c r="AB485" i="21"/>
  <c r="AB484" i="21"/>
  <c r="AB483" i="21"/>
  <c r="AB482" i="21"/>
  <c r="AB481" i="21"/>
  <c r="AB480" i="21"/>
  <c r="AB479" i="21"/>
  <c r="AB478" i="21"/>
  <c r="AB477" i="21"/>
  <c r="AB476" i="21"/>
  <c r="AB475" i="21"/>
  <c r="AB474" i="21"/>
  <c r="AB473" i="21"/>
  <c r="AB472" i="21"/>
  <c r="AB471" i="21"/>
  <c r="AB470" i="21"/>
  <c r="AB469" i="21"/>
  <c r="AB468" i="21"/>
  <c r="AB467" i="21"/>
  <c r="AB466" i="21"/>
  <c r="AB465" i="21"/>
  <c r="AB464" i="21"/>
  <c r="AB463" i="21"/>
  <c r="AB462" i="21"/>
  <c r="AB461" i="21"/>
  <c r="AB460" i="21"/>
  <c r="AB459" i="21"/>
  <c r="AB458" i="21"/>
  <c r="AB457" i="21"/>
  <c r="AB456" i="21"/>
  <c r="AB455" i="21"/>
  <c r="AB454" i="21"/>
  <c r="AB453" i="21"/>
  <c r="AB452" i="21"/>
  <c r="AB451" i="21"/>
  <c r="AB450" i="21"/>
  <c r="AB449" i="21"/>
  <c r="AB448" i="21"/>
  <c r="AB447" i="21"/>
  <c r="AB446" i="21"/>
  <c r="AB445" i="21"/>
  <c r="AB444" i="21"/>
  <c r="AB443" i="21"/>
  <c r="AB442" i="21"/>
  <c r="AB441" i="21"/>
  <c r="AB440" i="21"/>
  <c r="AB439" i="21"/>
  <c r="AB438" i="21"/>
  <c r="AB437" i="21"/>
  <c r="AB436" i="21"/>
  <c r="AB435" i="21"/>
  <c r="AB434" i="21"/>
  <c r="AB433" i="21"/>
  <c r="AB432" i="21"/>
  <c r="AB431" i="21"/>
  <c r="AB430" i="21"/>
  <c r="AB429" i="21"/>
  <c r="AB428" i="21"/>
  <c r="AB427" i="21"/>
  <c r="AB426" i="21"/>
  <c r="AB425" i="21"/>
  <c r="AB424" i="21"/>
  <c r="AB423" i="21"/>
  <c r="AB422" i="21"/>
  <c r="AB421" i="21"/>
  <c r="AB420" i="21"/>
  <c r="AB419" i="21"/>
  <c r="AB418" i="21"/>
  <c r="AB417" i="21"/>
  <c r="AB416" i="21"/>
  <c r="AB415" i="21"/>
  <c r="AB414" i="21"/>
  <c r="AB413" i="21"/>
  <c r="AB412" i="21"/>
  <c r="AB411" i="21"/>
  <c r="AB410" i="21"/>
  <c r="AB409" i="21"/>
  <c r="AB408" i="21"/>
  <c r="AB407" i="21"/>
  <c r="AB406" i="21"/>
  <c r="AB405" i="21"/>
  <c r="AB404" i="21"/>
  <c r="AB403" i="21"/>
  <c r="AB402" i="21"/>
  <c r="AB401" i="21"/>
  <c r="AB400" i="21"/>
  <c r="AB399" i="21"/>
  <c r="AB398" i="21"/>
  <c r="AB397" i="21"/>
  <c r="AB396" i="21"/>
  <c r="AB395" i="21"/>
  <c r="AB394" i="21"/>
  <c r="AB393" i="21"/>
  <c r="AB392" i="21"/>
  <c r="AB391" i="21"/>
  <c r="AB390" i="21"/>
  <c r="AB389" i="21"/>
  <c r="AB388" i="21"/>
  <c r="AB387" i="21"/>
  <c r="AB386" i="21"/>
  <c r="AB385" i="21"/>
  <c r="AB384" i="21"/>
  <c r="AB383" i="21"/>
  <c r="AB382" i="21"/>
  <c r="AB381" i="21"/>
  <c r="AB380" i="21"/>
  <c r="AB379" i="21"/>
  <c r="AB378" i="21"/>
  <c r="AB377" i="21"/>
  <c r="AB376" i="21"/>
  <c r="AB375" i="21"/>
  <c r="AB374" i="21"/>
  <c r="AB373" i="21"/>
  <c r="AB372" i="21"/>
  <c r="AB371" i="21"/>
  <c r="AB370" i="21"/>
  <c r="AB369" i="21"/>
  <c r="AB368" i="21"/>
  <c r="AB367" i="21"/>
  <c r="AB366" i="21"/>
  <c r="AB365" i="21"/>
  <c r="AB364" i="21"/>
  <c r="AB363" i="21"/>
  <c r="AB362" i="21"/>
  <c r="AB361" i="21"/>
  <c r="AB360" i="21"/>
  <c r="AB359" i="21"/>
  <c r="AB358" i="21"/>
  <c r="AB357" i="21"/>
  <c r="AB356" i="21"/>
  <c r="AB355" i="21"/>
  <c r="AB354" i="21"/>
  <c r="AB353" i="21"/>
  <c r="AB352" i="21"/>
  <c r="AB351" i="21"/>
  <c r="AB350" i="21"/>
  <c r="AB349" i="21"/>
  <c r="AB348" i="21"/>
  <c r="AB347" i="21"/>
  <c r="AB346" i="21"/>
  <c r="AB345" i="21"/>
  <c r="AB344" i="21"/>
  <c r="AB343" i="21"/>
  <c r="AB342" i="21"/>
  <c r="AB341" i="21"/>
  <c r="AB340" i="21"/>
  <c r="AB339" i="21"/>
  <c r="AB338" i="21"/>
  <c r="AB337" i="21"/>
  <c r="AB336" i="21"/>
  <c r="AB335" i="21"/>
  <c r="AB334" i="21"/>
  <c r="AB333" i="21"/>
  <c r="AB332" i="21"/>
  <c r="AB331" i="21"/>
  <c r="AB330" i="21"/>
  <c r="AB329" i="21"/>
  <c r="AB328" i="21"/>
  <c r="AB327" i="21"/>
  <c r="AB326" i="21"/>
  <c r="AB325" i="21"/>
  <c r="AB324" i="21"/>
  <c r="AB323" i="21"/>
  <c r="AB322" i="21"/>
  <c r="AB321" i="21"/>
  <c r="AB320" i="21"/>
  <c r="AB319" i="21"/>
  <c r="AB318" i="21"/>
  <c r="AB317" i="21"/>
  <c r="AB316" i="21"/>
  <c r="AB315" i="21"/>
  <c r="AB314" i="21"/>
  <c r="AB313" i="21"/>
  <c r="AB312" i="21"/>
  <c r="AB311" i="21"/>
  <c r="AB310" i="21"/>
  <c r="AB309" i="21"/>
  <c r="AB308" i="21"/>
  <c r="AB307" i="21"/>
  <c r="AB306" i="21"/>
  <c r="AB305" i="21"/>
  <c r="AB304" i="21"/>
  <c r="AB303" i="21"/>
  <c r="AB302" i="21"/>
  <c r="AB301" i="21"/>
  <c r="AB300" i="21"/>
  <c r="AB299" i="21"/>
  <c r="AB298" i="21"/>
  <c r="AB297" i="21"/>
  <c r="AB296" i="21"/>
  <c r="AB295" i="21"/>
  <c r="AB294" i="21"/>
  <c r="AB293" i="21"/>
  <c r="AB292" i="21"/>
  <c r="AB291" i="21"/>
  <c r="AB290" i="21"/>
  <c r="AB289" i="21"/>
  <c r="AB288" i="21"/>
  <c r="AB287" i="21"/>
  <c r="AB286" i="21"/>
  <c r="AB285" i="21"/>
  <c r="AB284" i="21"/>
  <c r="AB283" i="21"/>
  <c r="AB282" i="21"/>
  <c r="AB281" i="21"/>
  <c r="AB280" i="21"/>
  <c r="AB279" i="21"/>
  <c r="AB278" i="21"/>
  <c r="AB277" i="21"/>
  <c r="AB276" i="21"/>
  <c r="AB275" i="21"/>
  <c r="AB274" i="21"/>
  <c r="AB273" i="21"/>
  <c r="AB272" i="21"/>
  <c r="AB271" i="21"/>
  <c r="AB270" i="21"/>
  <c r="AB269" i="21"/>
  <c r="AB268" i="21"/>
  <c r="AB267" i="21"/>
  <c r="AB266" i="21"/>
  <c r="AB265" i="21"/>
  <c r="AB264" i="21"/>
  <c r="AB263" i="21"/>
  <c r="AB262" i="21"/>
  <c r="AB261" i="21"/>
  <c r="AB260" i="21"/>
  <c r="AB259" i="21"/>
  <c r="AB258" i="21"/>
  <c r="AB257" i="21"/>
  <c r="AB256" i="21"/>
  <c r="AB255" i="21"/>
  <c r="AB254" i="21"/>
  <c r="AB253" i="21"/>
  <c r="AB252" i="21"/>
  <c r="AB251" i="21"/>
  <c r="AB250" i="21"/>
  <c r="AB249" i="21"/>
  <c r="AB248" i="21"/>
  <c r="AB247" i="21"/>
  <c r="AB246" i="21"/>
  <c r="AB245" i="21"/>
  <c r="AB244" i="21"/>
  <c r="AB243" i="21"/>
  <c r="AB242" i="21"/>
  <c r="AB241" i="21"/>
  <c r="AB240" i="21"/>
  <c r="AB239" i="21"/>
  <c r="AB238" i="21"/>
  <c r="AB237" i="21"/>
  <c r="AB236" i="21"/>
  <c r="AB235" i="21"/>
  <c r="AB234" i="21"/>
  <c r="AB233" i="21"/>
  <c r="AB232" i="21"/>
  <c r="AB231" i="21"/>
  <c r="AB230" i="21"/>
  <c r="AB229" i="21"/>
  <c r="AB228" i="21"/>
  <c r="AB227" i="21"/>
  <c r="AB226" i="21"/>
  <c r="AB225" i="21"/>
  <c r="AB224" i="21"/>
  <c r="AB223" i="21"/>
  <c r="AB222" i="21"/>
  <c r="AB221" i="21"/>
  <c r="AB220" i="21"/>
  <c r="AB219" i="21"/>
  <c r="AB218" i="21"/>
  <c r="AB217" i="21"/>
  <c r="AB216" i="21"/>
  <c r="AB215" i="21"/>
  <c r="AB214" i="21"/>
  <c r="AB213" i="21"/>
  <c r="AB212" i="21"/>
  <c r="AB211" i="21"/>
  <c r="AB210" i="21"/>
  <c r="AB209" i="21"/>
  <c r="AB208" i="21"/>
  <c r="AB207" i="21"/>
  <c r="AB206" i="21"/>
  <c r="AB205" i="21"/>
  <c r="AB204" i="21"/>
  <c r="AB203" i="21"/>
  <c r="AB202" i="21"/>
  <c r="AB201" i="21"/>
  <c r="AB200" i="21"/>
  <c r="AB199" i="21"/>
  <c r="AB198" i="21"/>
  <c r="AB197" i="21"/>
  <c r="AB196" i="21"/>
  <c r="AB195" i="21"/>
  <c r="AB194" i="21"/>
  <c r="AB193" i="21"/>
  <c r="AB192" i="21"/>
  <c r="AB191" i="21"/>
  <c r="AB190" i="21"/>
  <c r="AB189" i="21"/>
  <c r="AB188" i="21"/>
  <c r="AB187" i="21"/>
  <c r="AB186" i="21"/>
  <c r="AB185" i="21"/>
  <c r="AB184" i="21"/>
  <c r="AB183" i="21"/>
  <c r="AB182" i="21"/>
  <c r="AB181" i="21"/>
  <c r="AB180" i="21"/>
  <c r="AB179" i="21"/>
  <c r="AB178" i="21"/>
  <c r="AB177" i="21"/>
  <c r="AB176" i="21"/>
  <c r="AB175" i="21"/>
  <c r="AB174" i="21"/>
  <c r="AB173" i="21"/>
  <c r="AB172" i="21"/>
  <c r="AB171" i="21"/>
  <c r="AB170" i="21"/>
  <c r="AB169" i="21"/>
  <c r="AB168" i="21"/>
  <c r="AB167" i="21"/>
  <c r="AB166" i="21"/>
  <c r="AB165" i="21"/>
  <c r="AB164" i="21"/>
  <c r="AB163" i="21"/>
  <c r="AB162" i="21"/>
  <c r="AB161" i="21"/>
  <c r="AB160" i="21"/>
  <c r="AB159" i="21"/>
  <c r="AB158" i="21"/>
  <c r="AB157" i="21"/>
  <c r="AB156" i="21"/>
  <c r="AB155" i="21"/>
  <c r="AB154" i="21"/>
  <c r="AB153" i="21"/>
  <c r="AB152" i="21"/>
  <c r="AB151" i="21"/>
  <c r="AB150" i="21"/>
  <c r="AB149" i="21"/>
  <c r="AB148" i="21"/>
  <c r="AB147" i="21"/>
  <c r="AB146" i="21"/>
  <c r="AB145" i="21"/>
  <c r="AB144" i="21"/>
  <c r="AB143" i="21"/>
  <c r="AB142" i="21"/>
  <c r="AB141" i="21"/>
  <c r="AB140" i="21"/>
  <c r="AB139" i="21"/>
  <c r="AB138" i="21"/>
  <c r="AB137" i="21"/>
  <c r="AB136" i="21"/>
  <c r="AB135" i="21"/>
  <c r="AB134" i="21"/>
  <c r="AB133" i="21"/>
  <c r="AB132" i="21"/>
  <c r="AB131" i="21"/>
  <c r="AB130" i="21"/>
  <c r="AB129" i="21"/>
  <c r="AB128" i="21"/>
  <c r="AB127" i="21"/>
  <c r="AB126" i="21"/>
  <c r="AB125" i="21"/>
  <c r="AB124" i="21"/>
  <c r="AB123" i="21"/>
  <c r="AB122" i="21"/>
  <c r="AB121" i="21"/>
  <c r="AB120" i="21"/>
  <c r="AB119" i="21"/>
  <c r="AB118" i="21"/>
  <c r="AB117" i="21"/>
  <c r="AB116" i="21"/>
  <c r="AB115" i="21"/>
  <c r="AB114" i="21"/>
  <c r="AB113" i="21"/>
  <c r="AB112" i="21"/>
  <c r="AB111" i="21"/>
  <c r="AB110" i="21"/>
  <c r="AB109" i="21"/>
  <c r="AB108" i="21"/>
  <c r="AB107" i="21"/>
  <c r="AB106" i="21"/>
  <c r="AB105" i="21"/>
  <c r="AB104" i="21"/>
  <c r="AB103" i="21"/>
  <c r="AB102" i="21"/>
  <c r="AB101" i="21"/>
  <c r="AB100" i="21"/>
  <c r="AB99" i="21"/>
  <c r="AB98" i="21"/>
  <c r="AB97" i="21"/>
  <c r="AB96" i="21"/>
  <c r="AB95" i="21"/>
  <c r="AB94" i="21"/>
  <c r="AB93" i="21"/>
  <c r="AB92" i="21"/>
  <c r="AB91" i="21"/>
  <c r="AB90" i="21"/>
  <c r="AB89" i="21"/>
  <c r="AB88" i="21"/>
  <c r="AB87" i="21"/>
  <c r="AB86" i="21"/>
  <c r="AB85" i="21"/>
  <c r="AB84" i="21"/>
  <c r="AB83" i="21"/>
  <c r="AB82" i="21"/>
  <c r="AB81" i="21"/>
  <c r="AB80" i="21"/>
  <c r="AB79" i="21"/>
  <c r="AB78" i="21"/>
  <c r="AB77" i="21"/>
  <c r="AB76" i="21"/>
  <c r="AB75" i="21"/>
  <c r="AB74" i="21"/>
  <c r="AB73" i="21"/>
  <c r="AB72" i="21"/>
  <c r="AB71" i="21"/>
  <c r="AB70" i="21"/>
  <c r="AB69" i="21"/>
  <c r="AB68" i="21"/>
  <c r="AB67" i="21"/>
  <c r="AB66" i="21"/>
  <c r="AB65" i="21"/>
  <c r="AB64" i="21"/>
  <c r="AB63" i="21"/>
  <c r="AB62" i="21"/>
  <c r="AB61" i="21"/>
  <c r="AB60" i="21"/>
  <c r="AB59" i="21"/>
  <c r="AB58" i="21"/>
  <c r="AB57" i="21"/>
  <c r="AB56" i="21"/>
  <c r="AB55" i="21"/>
  <c r="AB54" i="21"/>
  <c r="AB53" i="21"/>
  <c r="AB52" i="21"/>
  <c r="AB51" i="21"/>
  <c r="AB50" i="21"/>
  <c r="AB49" i="21"/>
  <c r="AB48" i="21"/>
  <c r="AB47" i="21"/>
  <c r="AB46" i="21"/>
  <c r="AB45" i="21"/>
  <c r="AB44" i="21"/>
  <c r="AB43" i="21"/>
  <c r="AB42" i="21"/>
  <c r="AB41" i="21"/>
  <c r="AB40" i="21"/>
  <c r="AB39" i="21"/>
  <c r="AB38" i="21"/>
  <c r="AB37" i="21"/>
  <c r="AB36" i="21"/>
  <c r="AB35" i="21"/>
  <c r="AB34" i="21"/>
  <c r="AB33" i="21"/>
  <c r="AB32" i="21"/>
  <c r="AB31" i="21"/>
  <c r="AB30" i="21"/>
  <c r="AB29" i="21"/>
  <c r="AB28" i="21"/>
  <c r="AB27" i="21"/>
  <c r="AB26" i="21"/>
  <c r="AB25" i="21"/>
  <c r="AB24" i="21"/>
  <c r="AB23" i="21"/>
  <c r="AB22" i="21"/>
  <c r="AB21" i="21"/>
  <c r="AB20" i="21"/>
  <c r="AB19" i="21"/>
  <c r="AB18" i="21"/>
  <c r="AB17" i="21"/>
  <c r="AB16" i="21"/>
  <c r="AB15" i="21"/>
  <c r="AB14" i="21"/>
  <c r="AB13" i="21"/>
  <c r="AB12" i="21"/>
  <c r="AB11" i="21"/>
  <c r="AB10" i="21"/>
  <c r="AB9" i="21"/>
  <c r="AB8" i="21"/>
  <c r="AD1834" i="21"/>
  <c r="AD1833" i="21"/>
  <c r="AD1832" i="21"/>
  <c r="AD1831" i="21"/>
  <c r="AD1830" i="21"/>
  <c r="AD1829" i="21"/>
  <c r="AD1828" i="21"/>
  <c r="AD1827" i="21"/>
  <c r="AD1826" i="21"/>
  <c r="AD1825" i="21"/>
  <c r="AD1824" i="21"/>
  <c r="AD1823" i="21"/>
  <c r="AD1822" i="21"/>
  <c r="AD1821" i="21"/>
  <c r="AD1820" i="21"/>
  <c r="AD1819" i="21"/>
  <c r="AD1818" i="21"/>
  <c r="AD1817" i="21"/>
  <c r="AD1816" i="21"/>
  <c r="AD1815" i="21"/>
  <c r="AD1814" i="21"/>
  <c r="AD1813" i="21"/>
  <c r="AD1812" i="21"/>
  <c r="AD1811" i="21"/>
  <c r="AD1810" i="21"/>
  <c r="AD1809" i="21"/>
  <c r="AD1808" i="21"/>
  <c r="AD1807" i="21"/>
  <c r="AD1806" i="21"/>
  <c r="AD1805" i="21"/>
  <c r="AD1804" i="21"/>
  <c r="AD1803" i="21"/>
  <c r="AD1802" i="21"/>
  <c r="AD1801" i="21"/>
  <c r="AD1800" i="21"/>
  <c r="AD1799" i="21"/>
  <c r="AD1798" i="21"/>
  <c r="AD1797" i="21"/>
  <c r="AD1796" i="21"/>
  <c r="AD1795" i="21"/>
  <c r="AD1794" i="21"/>
  <c r="AD1793" i="21"/>
  <c r="AD1792" i="21"/>
  <c r="AD1791" i="21"/>
  <c r="AD1790" i="21"/>
  <c r="AD1789" i="21"/>
  <c r="AD1788" i="21"/>
  <c r="AD1787" i="21"/>
  <c r="AD1786" i="21"/>
  <c r="AD1785" i="21"/>
  <c r="AD1784" i="21"/>
  <c r="AD1783" i="21"/>
  <c r="AD1782" i="21"/>
  <c r="AD1781" i="21"/>
  <c r="AD1780" i="21"/>
  <c r="AD1779" i="21"/>
  <c r="AD1778" i="21"/>
  <c r="AD1777" i="21"/>
  <c r="AD1776" i="21"/>
  <c r="AD1775" i="21"/>
  <c r="AD1774" i="21"/>
  <c r="AD1773" i="21"/>
  <c r="AD1772" i="21"/>
  <c r="AD1771" i="21"/>
  <c r="AD1770" i="21"/>
  <c r="AD1769" i="21"/>
  <c r="AD1768" i="21"/>
  <c r="AD1767" i="21"/>
  <c r="AD1766" i="21"/>
  <c r="AD1765" i="21"/>
  <c r="AD1764" i="21"/>
  <c r="AD1763" i="21"/>
  <c r="AD1762" i="21"/>
  <c r="AD1761" i="21"/>
  <c r="AD1760" i="21"/>
  <c r="AD1759" i="21"/>
  <c r="AD1758" i="21"/>
  <c r="AD1757" i="21"/>
  <c r="AD1756" i="21"/>
  <c r="AD1755" i="21"/>
  <c r="AD1754" i="21"/>
  <c r="AD1753" i="21"/>
  <c r="AD1752" i="21"/>
  <c r="AD1751" i="21"/>
  <c r="AD1750" i="21"/>
  <c r="AD1749" i="21"/>
  <c r="AD1748" i="21"/>
  <c r="AD1747" i="21"/>
  <c r="AD1746" i="21"/>
  <c r="AD1745" i="21"/>
  <c r="AD1744" i="21"/>
  <c r="AD1743" i="21"/>
  <c r="AD1742" i="21"/>
  <c r="AD1741" i="21"/>
  <c r="AD1740" i="21"/>
  <c r="AD1739" i="21"/>
  <c r="AD1738" i="21"/>
  <c r="AD1737" i="21"/>
  <c r="AD1736" i="21"/>
  <c r="AD1735" i="21"/>
  <c r="AD1734" i="21"/>
  <c r="AD1733" i="21"/>
  <c r="AD1732" i="21"/>
  <c r="AD1731" i="21"/>
  <c r="AD1730" i="21"/>
  <c r="AD1729" i="21"/>
  <c r="AD1728" i="21"/>
  <c r="AD1727" i="21"/>
  <c r="AD1726" i="21"/>
  <c r="AD1725" i="21"/>
  <c r="AD1724" i="21"/>
  <c r="AD1723" i="21"/>
  <c r="AD1722" i="21"/>
  <c r="AD1721" i="21"/>
  <c r="AD1720" i="21"/>
  <c r="AD1719" i="21"/>
  <c r="AD1718" i="21"/>
  <c r="AD1717" i="21"/>
  <c r="AD1716" i="21"/>
  <c r="AD1715" i="21"/>
  <c r="AD1714" i="21"/>
  <c r="AD1713" i="21"/>
  <c r="AD1712" i="21"/>
  <c r="AD1711" i="21"/>
  <c r="AD1710" i="21"/>
  <c r="AD1709" i="21"/>
  <c r="AD1708" i="21"/>
  <c r="AD1707" i="21"/>
  <c r="AD1706" i="21"/>
  <c r="AD1705" i="21"/>
  <c r="AD1704" i="21"/>
  <c r="AD1703" i="21"/>
  <c r="AD1702" i="21"/>
  <c r="AD1701" i="21"/>
  <c r="AD1700" i="21"/>
  <c r="AD1699" i="21"/>
  <c r="AD1698" i="21"/>
  <c r="AD1697" i="21"/>
  <c r="AD1696" i="21"/>
  <c r="AD1695" i="21"/>
  <c r="AD1694" i="21"/>
  <c r="AD1693" i="21"/>
  <c r="AD1692" i="21"/>
  <c r="AD1691" i="21"/>
  <c r="AD1690" i="21"/>
  <c r="AD1689" i="21"/>
  <c r="AD1688" i="21"/>
  <c r="AD1687" i="21"/>
  <c r="AD1686" i="21"/>
  <c r="AD1685" i="21"/>
  <c r="AD1684" i="21"/>
  <c r="AD1683" i="21"/>
  <c r="AD1682" i="21"/>
  <c r="AD1681" i="21"/>
  <c r="AD1680" i="21"/>
  <c r="AD1679" i="21"/>
  <c r="AD1678" i="21"/>
  <c r="AD1677" i="21"/>
  <c r="AD1676" i="21"/>
  <c r="AD1675" i="21"/>
  <c r="AD1674" i="21"/>
  <c r="AD1673" i="21"/>
  <c r="AD1672" i="21"/>
  <c r="AD1671" i="21"/>
  <c r="AD1670" i="21"/>
  <c r="AD1669" i="21"/>
  <c r="AD1668" i="21"/>
  <c r="AD1667" i="21"/>
  <c r="AD1666" i="21"/>
  <c r="AD1665" i="21"/>
  <c r="AD1664" i="21"/>
  <c r="AD1663" i="21"/>
  <c r="AD1662" i="21"/>
  <c r="AD1661" i="21"/>
  <c r="AD1660" i="21"/>
  <c r="AD1659" i="21"/>
  <c r="AD1658" i="21"/>
  <c r="AD1657" i="21"/>
  <c r="AD1656" i="21"/>
  <c r="AD1655" i="21"/>
  <c r="AD1654" i="21"/>
  <c r="AD1653" i="21"/>
  <c r="AD1652" i="21"/>
  <c r="AD1651" i="21"/>
  <c r="AD1650" i="21"/>
  <c r="AD1649" i="21"/>
  <c r="AD1648" i="21"/>
  <c r="AD1647" i="21"/>
  <c r="AD1646" i="21"/>
  <c r="AD1645" i="21"/>
  <c r="AD1644" i="21"/>
  <c r="AD1643" i="21"/>
  <c r="AD1642" i="21"/>
  <c r="AD1641" i="21"/>
  <c r="AD1640" i="21"/>
  <c r="AD1639" i="21"/>
  <c r="AD1638" i="21"/>
  <c r="AD1637" i="21"/>
  <c r="AD1636" i="21"/>
  <c r="AD1635" i="21"/>
  <c r="AD1634" i="21"/>
  <c r="AD1633" i="21"/>
  <c r="AD1632" i="21"/>
  <c r="AD1631" i="21"/>
  <c r="AD1630" i="21"/>
  <c r="AD1629" i="21"/>
  <c r="AD1628" i="21"/>
  <c r="AD1627" i="21"/>
  <c r="AD1626" i="21"/>
  <c r="AD1625" i="21"/>
  <c r="AD1624" i="21"/>
  <c r="AD1623" i="21"/>
  <c r="AD1622" i="21"/>
  <c r="AD1621" i="21"/>
  <c r="AD1620" i="21"/>
  <c r="AD1619" i="21"/>
  <c r="AD1618" i="21"/>
  <c r="AD1617" i="21"/>
  <c r="AD1616" i="21"/>
  <c r="AD1615" i="21"/>
  <c r="AD1614" i="21"/>
  <c r="AD1613" i="21"/>
  <c r="AD1612" i="21"/>
  <c r="AD1611" i="21"/>
  <c r="AD1610" i="21"/>
  <c r="AD1609" i="21"/>
  <c r="AD1608" i="21"/>
  <c r="AD1607" i="21"/>
  <c r="AD1606" i="21"/>
  <c r="AD1605" i="21"/>
  <c r="AD1604" i="21"/>
  <c r="AD1603" i="21"/>
  <c r="AD1602" i="21"/>
  <c r="AD1601" i="21"/>
  <c r="AD1600" i="21"/>
  <c r="AD1599" i="21"/>
  <c r="AD1598" i="21"/>
  <c r="AD1597" i="21"/>
  <c r="AD1596" i="21"/>
  <c r="AD1595" i="21"/>
  <c r="AD1594" i="21"/>
  <c r="AD1593" i="21"/>
  <c r="AD1592" i="21"/>
  <c r="AD1591" i="21"/>
  <c r="AD1590" i="21"/>
  <c r="AD1589" i="21"/>
  <c r="AD1588" i="21"/>
  <c r="AD1587" i="21"/>
  <c r="AD1586" i="21"/>
  <c r="AD1585" i="21"/>
  <c r="AD1584" i="21"/>
  <c r="AD1583" i="21"/>
  <c r="AD1582" i="21"/>
  <c r="AD1581" i="21"/>
  <c r="AD1580" i="21"/>
  <c r="AD1579" i="21"/>
  <c r="AD1578" i="21"/>
  <c r="AD1577" i="21"/>
  <c r="AD1576" i="21"/>
  <c r="AD1575" i="21"/>
  <c r="AD1574" i="21"/>
  <c r="AD1573" i="21"/>
  <c r="AD1572" i="21"/>
  <c r="AD1571" i="21"/>
  <c r="AD1570" i="21"/>
  <c r="AD1569" i="21"/>
  <c r="AD1568" i="21"/>
  <c r="AD1567" i="21"/>
  <c r="AD1566" i="21"/>
  <c r="AD1565" i="21"/>
  <c r="AD1564" i="21"/>
  <c r="AD1563" i="21"/>
  <c r="AD1562" i="21"/>
  <c r="AD1561" i="21"/>
  <c r="AD1560" i="21"/>
  <c r="AD1559" i="21"/>
  <c r="AD1558" i="21"/>
  <c r="AD1557" i="21"/>
  <c r="AD1556" i="21"/>
  <c r="AD1555" i="21"/>
  <c r="AD1554" i="21"/>
  <c r="AD1553" i="21"/>
  <c r="AD1552" i="21"/>
  <c r="AD1551" i="21"/>
  <c r="AD1550" i="21"/>
  <c r="AD1549" i="21"/>
  <c r="AD1548" i="21"/>
  <c r="AD1547" i="21"/>
  <c r="AD1546" i="21"/>
  <c r="AD1545" i="21"/>
  <c r="AD1544" i="21"/>
  <c r="AD1543" i="21"/>
  <c r="AD1542" i="21"/>
  <c r="AD1541" i="21"/>
  <c r="AD1540" i="21"/>
  <c r="AD1539" i="21"/>
  <c r="AD1538" i="21"/>
  <c r="AD1537" i="21"/>
  <c r="AD1536" i="21"/>
  <c r="AD1535" i="21"/>
  <c r="AD1534" i="21"/>
  <c r="AD1533" i="21"/>
  <c r="AD1532" i="21"/>
  <c r="AD1531" i="21"/>
  <c r="AD1530" i="21"/>
  <c r="AD1529" i="21"/>
  <c r="AD1528" i="21"/>
  <c r="AD1527" i="21"/>
  <c r="AD1526" i="21"/>
  <c r="AD1525" i="21"/>
  <c r="AD1524" i="21"/>
  <c r="AD1523" i="21"/>
  <c r="AD1522" i="21"/>
  <c r="AD1521" i="21"/>
  <c r="AD1520" i="21"/>
  <c r="AD1519" i="21"/>
  <c r="AD1518" i="21"/>
  <c r="AD1517" i="21"/>
  <c r="AD1516" i="21"/>
  <c r="AD1515" i="21"/>
  <c r="AD1514" i="21"/>
  <c r="AD1513" i="21"/>
  <c r="AD1512" i="21"/>
  <c r="AD1511" i="21"/>
  <c r="AD1510" i="21"/>
  <c r="AD1509" i="21"/>
  <c r="AD1508" i="21"/>
  <c r="AD1507" i="21"/>
  <c r="AD1506" i="21"/>
  <c r="AD1505" i="21"/>
  <c r="AD1504" i="21"/>
  <c r="AD1503" i="21"/>
  <c r="AD1502" i="21"/>
  <c r="AD1501" i="21"/>
  <c r="AD1500" i="21"/>
  <c r="AD1499" i="21"/>
  <c r="AD1498" i="21"/>
  <c r="AD1497" i="21"/>
  <c r="AD1496" i="21"/>
  <c r="AD1495" i="21"/>
  <c r="AD1494" i="21"/>
  <c r="AD1493" i="21"/>
  <c r="AD1492" i="21"/>
  <c r="AD1491" i="21"/>
  <c r="AD1490" i="21"/>
  <c r="AD1489" i="21"/>
  <c r="AD1488" i="21"/>
  <c r="AD1487" i="21"/>
  <c r="AD1486" i="21"/>
  <c r="AD1485" i="21"/>
  <c r="AD1484" i="21"/>
  <c r="AD1483" i="21"/>
  <c r="AD1482" i="21"/>
  <c r="AD1481" i="21"/>
  <c r="AD1480" i="21"/>
  <c r="AD1479" i="21"/>
  <c r="AD1478" i="21"/>
  <c r="AD1477" i="21"/>
  <c r="AD1476" i="21"/>
  <c r="AD1475" i="21"/>
  <c r="AD1474" i="21"/>
  <c r="AD1473" i="21"/>
  <c r="AD1472" i="21"/>
  <c r="AD1471" i="21"/>
  <c r="AD1470" i="21"/>
  <c r="AD1469" i="21"/>
  <c r="E7" i="26"/>
  <c r="E6" i="26"/>
  <c r="E5" i="26"/>
  <c r="D7" i="26"/>
  <c r="D6" i="26"/>
  <c r="D5" i="26"/>
  <c r="F1287" i="22"/>
  <c r="F1288" i="22"/>
  <c r="F1289" i="22"/>
  <c r="F1290" i="22"/>
  <c r="F1291" i="22"/>
  <c r="F1292" i="22"/>
  <c r="F1293" i="22"/>
  <c r="F1294" i="22"/>
  <c r="F1295" i="22"/>
  <c r="F1296" i="22"/>
  <c r="F1297" i="22"/>
  <c r="F1298" i="22"/>
  <c r="F1299" i="22"/>
  <c r="F1300" i="22"/>
  <c r="F1301" i="22"/>
  <c r="F1302" i="22"/>
  <c r="F1303" i="22"/>
  <c r="F1304" i="22"/>
  <c r="F1305" i="22"/>
  <c r="F1306" i="22"/>
  <c r="F1307" i="22"/>
  <c r="F1308" i="22"/>
  <c r="F1309" i="22"/>
  <c r="F1310" i="22"/>
  <c r="F1311" i="22"/>
  <c r="F1312" i="22"/>
  <c r="F1313" i="22"/>
  <c r="F1314" i="22"/>
  <c r="F1315" i="22"/>
  <c r="F1316" i="22"/>
  <c r="F1317" i="22"/>
  <c r="F1318" i="22"/>
  <c r="F1319" i="22"/>
  <c r="F1320" i="22"/>
  <c r="F1321" i="22"/>
  <c r="F1322" i="22"/>
  <c r="F1323" i="22"/>
  <c r="F1324" i="22"/>
  <c r="F1325" i="22"/>
  <c r="F1326" i="22"/>
  <c r="F1327" i="22"/>
  <c r="F1328" i="22"/>
  <c r="F1329" i="22"/>
  <c r="F1330" i="22"/>
  <c r="F1331" i="22"/>
  <c r="F1332" i="22"/>
  <c r="F1333" i="22"/>
  <c r="F1334" i="22"/>
  <c r="F1335" i="22"/>
  <c r="F1336" i="22"/>
  <c r="F1337" i="22"/>
  <c r="F1338" i="22"/>
  <c r="F1339" i="22"/>
  <c r="F1340" i="22"/>
  <c r="F1341" i="22"/>
  <c r="F1342" i="22"/>
  <c r="F1343" i="22"/>
  <c r="F1344" i="22"/>
  <c r="F1345" i="22"/>
  <c r="F1346" i="22"/>
  <c r="F1347" i="22"/>
  <c r="F1348" i="22"/>
  <c r="F1349" i="22"/>
  <c r="F1350" i="22"/>
  <c r="F1351" i="22"/>
  <c r="F1352" i="22"/>
  <c r="F1353" i="22"/>
  <c r="F1354" i="22"/>
  <c r="F1355" i="22"/>
  <c r="F1356" i="22"/>
  <c r="F1357" i="22"/>
  <c r="F1358" i="22"/>
  <c r="F1359" i="22"/>
  <c r="F1360" i="22"/>
  <c r="F1361" i="22"/>
  <c r="F1362" i="22"/>
  <c r="F1363" i="22"/>
  <c r="F1364" i="22"/>
  <c r="F1365" i="22"/>
  <c r="F1366" i="22"/>
  <c r="F1367" i="22"/>
  <c r="F1368" i="22"/>
  <c r="F1369" i="22"/>
  <c r="F1370" i="22"/>
  <c r="F1371" i="22"/>
  <c r="F1372" i="22"/>
  <c r="F1373" i="22"/>
  <c r="F1374" i="22"/>
  <c r="F1375" i="22"/>
  <c r="F1376" i="22"/>
  <c r="F1377" i="22"/>
  <c r="F1378" i="22"/>
  <c r="F1379" i="22"/>
  <c r="F1380" i="22"/>
  <c r="F1381" i="22"/>
  <c r="F1382" i="22"/>
  <c r="F1383" i="22"/>
  <c r="F1384" i="22"/>
  <c r="F1385" i="22"/>
  <c r="F1386" i="22"/>
  <c r="F1387" i="22"/>
  <c r="F1388" i="22"/>
  <c r="F1389" i="22"/>
  <c r="F1390" i="22"/>
  <c r="F1391" i="22"/>
  <c r="F1392" i="22"/>
  <c r="F1393" i="22"/>
  <c r="F1394" i="22"/>
  <c r="F1395" i="22"/>
  <c r="F1396" i="22"/>
  <c r="F1397" i="22"/>
  <c r="F1398" i="22"/>
  <c r="F1399" i="22"/>
  <c r="F1400" i="22"/>
  <c r="F1401" i="22"/>
  <c r="F1402" i="22"/>
  <c r="F1403" i="22"/>
  <c r="F1404" i="22"/>
  <c r="F1405" i="22"/>
  <c r="F1406" i="22"/>
  <c r="F1407" i="22"/>
  <c r="F1408" i="22"/>
  <c r="F1409" i="22"/>
  <c r="F1410" i="22"/>
  <c r="F1411" i="22"/>
  <c r="F1412" i="22"/>
  <c r="F1413" i="22"/>
  <c r="F1414" i="22"/>
  <c r="F1415" i="22"/>
  <c r="F1416" i="22"/>
  <c r="F1417" i="22"/>
  <c r="F1418" i="22"/>
  <c r="F1419" i="22"/>
  <c r="F1420" i="22"/>
  <c r="F1421" i="22"/>
  <c r="F1422" i="22"/>
  <c r="F1423" i="22"/>
  <c r="F1424" i="22"/>
  <c r="F1425" i="22"/>
  <c r="F1426" i="22"/>
  <c r="F1427" i="22"/>
  <c r="F1428" i="22"/>
  <c r="F1429" i="22"/>
  <c r="F1430" i="22"/>
  <c r="F1431" i="22"/>
  <c r="F1432" i="22"/>
  <c r="F1433" i="22"/>
  <c r="F1434" i="22"/>
  <c r="F1435" i="22"/>
  <c r="F1436" i="22"/>
  <c r="F1437" i="22"/>
  <c r="F1438" i="22"/>
  <c r="F1439" i="22"/>
  <c r="F1440" i="22"/>
  <c r="F1441" i="22"/>
  <c r="F1442" i="22"/>
  <c r="F1443" i="22"/>
  <c r="F1444" i="22"/>
  <c r="F1445" i="22"/>
  <c r="F1446" i="22"/>
  <c r="F1447" i="22"/>
  <c r="F1448" i="22"/>
  <c r="F1449" i="22"/>
  <c r="F1450" i="22"/>
  <c r="F1451" i="22"/>
  <c r="F1452" i="22"/>
  <c r="F1453" i="22"/>
  <c r="F1454" i="22"/>
  <c r="F1455" i="22"/>
  <c r="F1456" i="22"/>
  <c r="F1457" i="22"/>
  <c r="F1458" i="22"/>
  <c r="F1459" i="22"/>
  <c r="F1460" i="22"/>
  <c r="F1461" i="22"/>
  <c r="F1462" i="22"/>
  <c r="F1463" i="22"/>
  <c r="F1464" i="22"/>
  <c r="F1465" i="22"/>
  <c r="F1466" i="22"/>
  <c r="F1467" i="22"/>
  <c r="F1468" i="22"/>
  <c r="AD1285" i="21"/>
  <c r="AD1286" i="21"/>
  <c r="AD1287" i="21"/>
  <c r="AD1288" i="21"/>
  <c r="AD1289" i="21"/>
  <c r="AD1290" i="21"/>
  <c r="AD1291" i="21"/>
  <c r="AD1292" i="21"/>
  <c r="AD1293" i="21"/>
  <c r="AD1294" i="21"/>
  <c r="AD1295" i="21"/>
  <c r="AD1296" i="21"/>
  <c r="AD1297" i="21"/>
  <c r="AD1298" i="21"/>
  <c r="AD1299" i="21"/>
  <c r="AD1300" i="21"/>
  <c r="AD1301" i="21"/>
  <c r="AD1302" i="21"/>
  <c r="AD1303" i="21"/>
  <c r="AD1304" i="21"/>
  <c r="AD1305" i="21"/>
  <c r="AD1306" i="21"/>
  <c r="AD1307" i="21"/>
  <c r="AD1308" i="21"/>
  <c r="AD1309" i="21"/>
  <c r="AD1310" i="21"/>
  <c r="AD1311" i="21"/>
  <c r="AD1312" i="21"/>
  <c r="AD1313" i="21"/>
  <c r="AD1314" i="21"/>
  <c r="AD1315" i="21"/>
  <c r="AD1316" i="21"/>
  <c r="AD1317" i="21"/>
  <c r="AD1318" i="21"/>
  <c r="AD1319" i="21"/>
  <c r="AD1320" i="21"/>
  <c r="AD1321" i="21"/>
  <c r="AD1322" i="21"/>
  <c r="AD1323" i="21"/>
  <c r="AD1324" i="21"/>
  <c r="AD1325" i="21"/>
  <c r="AD1326" i="21"/>
  <c r="AD1327" i="21"/>
  <c r="AD1328" i="21"/>
  <c r="AD1329" i="21"/>
  <c r="AD1330" i="21"/>
  <c r="AD1331" i="21"/>
  <c r="AD1332" i="21"/>
  <c r="AD1333" i="21"/>
  <c r="AD1334" i="21"/>
  <c r="AD1335" i="21"/>
  <c r="AD1336" i="21"/>
  <c r="AD1337" i="21"/>
  <c r="AD1338" i="21"/>
  <c r="AD1339" i="21"/>
  <c r="AD1340" i="21"/>
  <c r="AD1341" i="21"/>
  <c r="AD1342" i="21"/>
  <c r="AD1343" i="21"/>
  <c r="AD1344" i="21"/>
  <c r="AD1345" i="21"/>
  <c r="AD1346" i="21"/>
  <c r="AD1347" i="21"/>
  <c r="AD1348" i="21"/>
  <c r="AD1349" i="21"/>
  <c r="AD1350" i="21"/>
  <c r="AD1351" i="21"/>
  <c r="AD1352" i="21"/>
  <c r="AD1353" i="21"/>
  <c r="AD1354" i="21"/>
  <c r="AD1355" i="21"/>
  <c r="AD1356" i="21"/>
  <c r="AD1357" i="21"/>
  <c r="AD1358" i="21"/>
  <c r="AD1359" i="21"/>
  <c r="AD1360" i="21"/>
  <c r="AD1361" i="21"/>
  <c r="AD1362" i="21"/>
  <c r="AD1363" i="21"/>
  <c r="AD1364" i="21"/>
  <c r="AD1365" i="21"/>
  <c r="AD1366" i="21"/>
  <c r="AD1367" i="21"/>
  <c r="AD1368" i="21"/>
  <c r="AD1369" i="21"/>
  <c r="AD1370" i="21"/>
  <c r="AD1371" i="21"/>
  <c r="AD1372" i="21"/>
  <c r="AD1373" i="21"/>
  <c r="AD1374" i="21"/>
  <c r="AD1375" i="21"/>
  <c r="AD1376" i="21"/>
  <c r="AD1377" i="21"/>
  <c r="AD1378" i="21"/>
  <c r="AD1379" i="21"/>
  <c r="AD1380" i="21"/>
  <c r="AD1381" i="21"/>
  <c r="AD1382" i="21"/>
  <c r="AD1383" i="21"/>
  <c r="AD1384" i="21"/>
  <c r="AD1385" i="21"/>
  <c r="AD1386" i="21"/>
  <c r="AD1387" i="21"/>
  <c r="AD1388" i="21"/>
  <c r="AD1389" i="21"/>
  <c r="AD1390" i="21"/>
  <c r="AD1391" i="21"/>
  <c r="AD1392" i="21"/>
  <c r="AD1393" i="21"/>
  <c r="AD1394" i="21"/>
  <c r="AD1395" i="21"/>
  <c r="AD1396" i="21"/>
  <c r="AD1397" i="21"/>
  <c r="AD1398" i="21"/>
  <c r="AD1399" i="21"/>
  <c r="AD1400" i="21"/>
  <c r="AD1401" i="21"/>
  <c r="AD1402" i="21"/>
  <c r="AD1403" i="21"/>
  <c r="AD1404" i="21"/>
  <c r="AD1405" i="21"/>
  <c r="AD1406" i="21"/>
  <c r="AD1407" i="21"/>
  <c r="AD1408" i="21"/>
  <c r="AD1409" i="21"/>
  <c r="AD1410" i="21"/>
  <c r="AD1411" i="21"/>
  <c r="AD1412" i="21"/>
  <c r="AD1413" i="21"/>
  <c r="AD1414" i="21"/>
  <c r="AD1415" i="21"/>
  <c r="AD1416" i="21"/>
  <c r="AD1417" i="21"/>
  <c r="AD1418" i="21"/>
  <c r="AD1419" i="21"/>
  <c r="AD1420" i="21"/>
  <c r="AD1421" i="21"/>
  <c r="AD1422" i="21"/>
  <c r="AD1423" i="21"/>
  <c r="AD1424" i="21"/>
  <c r="AD1425" i="21"/>
  <c r="AD1426" i="21"/>
  <c r="AD1427" i="21"/>
  <c r="AD1428" i="21"/>
  <c r="AD1429" i="21"/>
  <c r="AD1430" i="21"/>
  <c r="AD1431" i="21"/>
  <c r="AD1432" i="21"/>
  <c r="AD1433" i="21"/>
  <c r="AD1434" i="21"/>
  <c r="AD1435" i="21"/>
  <c r="AD1436" i="21"/>
  <c r="AD1437" i="21"/>
  <c r="AD1438" i="21"/>
  <c r="AD1439" i="21"/>
  <c r="AD1440" i="21"/>
  <c r="AD1441" i="21"/>
  <c r="AD1442" i="21"/>
  <c r="AD1443" i="21"/>
  <c r="AD1444" i="21"/>
  <c r="AD1445" i="21"/>
  <c r="AD1446" i="21"/>
  <c r="AD1447" i="21"/>
  <c r="AD1448" i="21"/>
  <c r="AD1449" i="21"/>
  <c r="AD1450" i="21"/>
  <c r="AD1451" i="21"/>
  <c r="AD1452" i="21"/>
  <c r="AD1453" i="21"/>
  <c r="AD1454" i="21"/>
  <c r="AD1455" i="21"/>
  <c r="AD1456" i="21"/>
  <c r="AD1457" i="21"/>
  <c r="AD1458" i="21"/>
  <c r="AD1459" i="21"/>
  <c r="AD1460" i="21"/>
  <c r="AD1461" i="21"/>
  <c r="AD1462" i="21"/>
  <c r="AD1463" i="21"/>
  <c r="AD1464" i="21"/>
  <c r="AD1465" i="21"/>
  <c r="AD1466" i="21"/>
  <c r="AD1467" i="21"/>
  <c r="AD1468" i="21"/>
  <c r="F1286" i="22"/>
  <c r="F1285" i="22"/>
  <c r="F1284" i="22"/>
  <c r="F1283" i="22"/>
  <c r="F1282" i="22"/>
  <c r="F1281" i="22"/>
  <c r="F1280" i="22"/>
  <c r="F1279" i="22"/>
  <c r="F1278" i="22"/>
  <c r="F1277" i="22"/>
  <c r="F1276" i="22"/>
  <c r="F1275" i="22"/>
  <c r="F1274" i="22"/>
  <c r="F1273" i="22"/>
  <c r="F1272" i="22"/>
  <c r="F1271" i="22"/>
  <c r="F1270" i="22"/>
  <c r="F1269" i="22"/>
  <c r="F1268" i="22"/>
  <c r="F1267" i="22"/>
  <c r="F1266" i="22"/>
  <c r="F1265" i="22"/>
  <c r="F1264" i="22"/>
  <c r="F1263" i="22"/>
  <c r="F1262" i="22"/>
  <c r="F1261" i="22"/>
  <c r="F1260" i="22"/>
  <c r="F1259" i="22"/>
  <c r="F1258" i="22"/>
  <c r="F1257" i="22"/>
  <c r="F1256" i="22"/>
  <c r="F1255" i="22"/>
  <c r="F1254" i="22"/>
  <c r="F1253" i="22"/>
  <c r="F1252" i="22"/>
  <c r="F1251" i="22"/>
  <c r="F1250" i="22"/>
  <c r="F1249" i="22"/>
  <c r="F1248" i="22"/>
  <c r="F1247" i="22"/>
  <c r="F1246" i="22"/>
  <c r="F1245" i="22"/>
  <c r="F1244" i="22"/>
  <c r="F1243" i="22"/>
  <c r="F1242" i="22"/>
  <c r="F1241" i="22"/>
  <c r="F1240" i="22"/>
  <c r="F1239" i="22"/>
  <c r="F1238" i="22"/>
  <c r="F1237" i="22"/>
  <c r="F1236" i="22"/>
  <c r="F1235" i="22"/>
  <c r="F1234" i="22"/>
  <c r="F1233" i="22"/>
  <c r="F1232" i="22"/>
  <c r="F1231" i="22"/>
  <c r="F1230" i="22"/>
  <c r="F1229" i="22"/>
  <c r="F1228" i="22"/>
  <c r="F1227" i="22"/>
  <c r="F1226" i="22"/>
  <c r="F1225" i="22"/>
  <c r="F1224" i="22"/>
  <c r="F1223" i="22"/>
  <c r="F1222" i="22"/>
  <c r="F1221" i="22"/>
  <c r="F1220" i="22"/>
  <c r="F1219" i="22"/>
  <c r="F1218" i="22"/>
  <c r="F1217" i="22"/>
  <c r="F1216" i="22"/>
  <c r="F1215" i="22"/>
  <c r="F1214" i="22"/>
  <c r="F1213" i="22"/>
  <c r="F1212" i="22"/>
  <c r="F1211" i="22"/>
  <c r="F1210" i="22"/>
  <c r="F1209" i="22"/>
  <c r="F1208" i="22"/>
  <c r="F1207" i="22"/>
  <c r="F1206" i="22"/>
  <c r="F1205" i="22"/>
  <c r="F1204" i="22"/>
  <c r="F1203" i="22"/>
  <c r="F1202" i="22"/>
  <c r="F1201" i="22"/>
  <c r="F1200" i="22"/>
  <c r="F1199" i="22"/>
  <c r="F1198" i="22"/>
  <c r="F1197" i="22"/>
  <c r="F1196" i="22"/>
  <c r="F1195" i="22"/>
  <c r="F1194" i="22"/>
  <c r="F1193" i="22"/>
  <c r="F1192" i="22"/>
  <c r="F1191" i="22"/>
  <c r="F1190" i="22"/>
  <c r="F1189" i="22"/>
  <c r="F1188" i="22"/>
  <c r="F1187" i="22"/>
  <c r="F1186" i="22"/>
  <c r="F1185" i="22"/>
  <c r="F1184" i="22"/>
  <c r="F1183" i="22"/>
  <c r="F1182" i="22"/>
  <c r="F1181" i="22"/>
  <c r="F1180" i="22"/>
  <c r="F1179" i="22"/>
  <c r="F1178" i="22"/>
  <c r="F1177" i="22"/>
  <c r="F1176" i="22"/>
  <c r="F1175" i="22"/>
  <c r="F1174" i="22"/>
  <c r="F1173" i="22"/>
  <c r="F1172" i="22"/>
  <c r="F1171" i="22"/>
  <c r="F1170" i="22"/>
  <c r="F1169" i="22"/>
  <c r="F1168" i="22"/>
  <c r="F1167" i="22"/>
  <c r="F1166" i="22"/>
  <c r="F1165" i="22"/>
  <c r="F1164" i="22"/>
  <c r="F1163" i="22"/>
  <c r="F1162" i="22"/>
  <c r="F1161" i="22"/>
  <c r="F1160" i="22"/>
  <c r="F1159" i="22"/>
  <c r="F1158" i="22"/>
  <c r="F1157" i="22"/>
  <c r="F1156" i="22"/>
  <c r="F1155" i="22"/>
  <c r="F1154" i="22"/>
  <c r="F1153" i="22"/>
  <c r="F1152" i="22"/>
  <c r="F1151" i="22"/>
  <c r="F1150" i="22"/>
  <c r="F1149" i="22"/>
  <c r="F1148" i="22"/>
  <c r="F1147" i="22"/>
  <c r="F1146" i="22"/>
  <c r="F1145" i="22"/>
  <c r="F1144" i="22"/>
  <c r="F1143" i="22"/>
  <c r="F1142" i="22"/>
  <c r="F1141" i="22"/>
  <c r="F1140" i="22"/>
  <c r="F1139" i="22"/>
  <c r="F1138" i="22"/>
  <c r="F1137" i="22"/>
  <c r="F1136" i="22"/>
  <c r="F1135" i="22"/>
  <c r="F1134" i="22"/>
  <c r="F1133" i="22"/>
  <c r="F1132" i="22"/>
  <c r="F1131" i="22"/>
  <c r="F1130" i="22"/>
  <c r="F1129" i="22"/>
  <c r="F1128" i="22"/>
  <c r="F1127" i="22"/>
  <c r="F1126" i="22"/>
  <c r="F1125" i="22"/>
  <c r="F1124" i="22"/>
  <c r="F1123" i="22"/>
  <c r="F1122" i="22"/>
  <c r="F1121" i="22"/>
  <c r="F1120" i="22"/>
  <c r="F1119" i="22"/>
  <c r="F1118" i="22"/>
  <c r="F1117" i="22"/>
  <c r="F1116" i="22"/>
  <c r="F1115" i="22"/>
  <c r="F1114" i="22"/>
  <c r="F1113" i="22"/>
  <c r="F1112" i="22"/>
  <c r="F1111" i="22"/>
  <c r="F1110" i="22"/>
  <c r="F1109" i="22"/>
  <c r="F1108" i="22"/>
  <c r="F1107" i="22"/>
  <c r="F1106" i="22"/>
  <c r="F1105" i="22"/>
  <c r="F1104" i="22"/>
  <c r="F1103" i="22"/>
  <c r="F1102" i="22"/>
  <c r="F1101" i="22"/>
  <c r="F1100" i="22"/>
  <c r="F1099" i="22"/>
  <c r="F1098" i="22"/>
  <c r="F1097" i="22"/>
  <c r="F1096" i="22"/>
  <c r="F1095" i="22"/>
  <c r="F1094" i="22"/>
  <c r="F1093" i="22"/>
  <c r="F1092" i="22"/>
  <c r="F1091" i="22"/>
  <c r="F1090" i="22"/>
  <c r="F1089" i="22"/>
  <c r="F1088" i="22"/>
  <c r="F1087" i="22"/>
  <c r="F1086" i="22"/>
  <c r="F1085" i="22"/>
  <c r="F1084" i="22"/>
  <c r="F1083" i="22"/>
  <c r="F1082" i="22"/>
  <c r="F1081" i="22"/>
  <c r="F1080" i="22"/>
  <c r="F1079" i="22"/>
  <c r="F1078" i="22"/>
  <c r="F1077" i="22"/>
  <c r="F1076" i="22"/>
  <c r="F1075" i="22"/>
  <c r="F1074" i="22"/>
  <c r="F1073" i="22"/>
  <c r="F1072" i="22"/>
  <c r="F1071" i="22"/>
  <c r="F1070" i="22"/>
  <c r="F1069" i="22"/>
  <c r="F1068" i="22"/>
  <c r="F1067" i="22"/>
  <c r="F1066" i="22"/>
  <c r="F1065" i="22"/>
  <c r="F1064" i="22"/>
  <c r="F1063" i="22"/>
  <c r="F1062" i="22"/>
  <c r="F1061" i="22"/>
  <c r="F1060" i="22"/>
  <c r="F1059" i="22"/>
  <c r="F1058" i="22"/>
  <c r="F1057" i="22"/>
  <c r="F1056" i="22"/>
  <c r="F1055" i="22"/>
  <c r="F1054" i="22"/>
  <c r="F1053" i="22"/>
  <c r="F1052" i="22"/>
  <c r="F1051" i="22"/>
  <c r="F1050" i="22"/>
  <c r="F1049" i="22"/>
  <c r="F1048" i="22"/>
  <c r="F1047" i="22"/>
  <c r="F1046" i="22"/>
  <c r="F1045" i="22"/>
  <c r="F1044" i="22"/>
  <c r="F1043" i="22"/>
  <c r="F1042" i="22"/>
  <c r="F1041" i="22"/>
  <c r="F1040" i="22"/>
  <c r="F1039" i="22"/>
  <c r="F1038" i="22"/>
  <c r="F1037" i="22"/>
  <c r="F1036" i="22"/>
  <c r="F1035" i="22"/>
  <c r="F1034" i="22"/>
  <c r="F1033" i="22"/>
  <c r="F1032" i="22"/>
  <c r="F1031" i="22"/>
  <c r="F1030" i="22"/>
  <c r="F1029" i="22"/>
  <c r="F1028" i="22"/>
  <c r="F1027" i="22"/>
  <c r="F1026" i="22"/>
  <c r="F1025" i="22"/>
  <c r="F1024" i="22"/>
  <c r="F1023" i="22"/>
  <c r="F1022" i="22"/>
  <c r="F1021" i="22"/>
  <c r="F1020" i="22"/>
  <c r="F1019" i="22"/>
  <c r="F1018" i="22"/>
  <c r="F1017" i="22"/>
  <c r="F1016" i="22"/>
  <c r="F1015" i="22"/>
  <c r="F1014" i="22"/>
  <c r="F1013" i="22"/>
  <c r="F1012" i="22"/>
  <c r="F1011" i="22"/>
  <c r="F1010" i="22"/>
  <c r="F1009" i="22"/>
  <c r="F1008" i="22"/>
  <c r="F1007" i="22"/>
  <c r="F1006" i="22"/>
  <c r="F1005" i="22"/>
  <c r="F1004" i="22"/>
  <c r="F1003" i="22"/>
  <c r="F1002" i="22"/>
  <c r="F1001" i="22"/>
  <c r="F1000" i="22"/>
  <c r="F999" i="22"/>
  <c r="F998" i="22"/>
  <c r="F997" i="22"/>
  <c r="F996" i="22"/>
  <c r="F995" i="22"/>
  <c r="F994" i="22"/>
  <c r="F993" i="22"/>
  <c r="F992" i="22"/>
  <c r="F991" i="22"/>
  <c r="F990" i="22"/>
  <c r="F989" i="22"/>
  <c r="F988" i="22"/>
  <c r="F987" i="22"/>
  <c r="F986" i="22"/>
  <c r="F985" i="22"/>
  <c r="F984" i="22"/>
  <c r="F983" i="22"/>
  <c r="F982" i="22"/>
  <c r="F981" i="22"/>
  <c r="F980" i="22"/>
  <c r="F979" i="22"/>
  <c r="F978" i="22"/>
  <c r="F977" i="22"/>
  <c r="F976" i="22"/>
  <c r="F975" i="22"/>
  <c r="F974" i="22"/>
  <c r="F973" i="22"/>
  <c r="F972" i="22"/>
  <c r="F971" i="22"/>
  <c r="F970" i="22"/>
  <c r="F969" i="22"/>
  <c r="F968" i="22"/>
  <c r="F967" i="22"/>
  <c r="F966" i="22"/>
  <c r="F965" i="22"/>
  <c r="F964" i="22"/>
  <c r="F963" i="22"/>
  <c r="F962" i="22"/>
  <c r="F961" i="22"/>
  <c r="F960" i="22"/>
  <c r="F959" i="22"/>
  <c r="F958" i="22"/>
  <c r="F957" i="22"/>
  <c r="F956" i="22"/>
  <c r="F955" i="22"/>
  <c r="F954" i="22"/>
  <c r="F953" i="22"/>
  <c r="F952" i="22"/>
  <c r="F951" i="22"/>
  <c r="F950" i="22"/>
  <c r="F949" i="22"/>
  <c r="F948" i="22"/>
  <c r="F947" i="22"/>
  <c r="F946" i="22"/>
  <c r="F945" i="22"/>
  <c r="F944" i="22"/>
  <c r="F943" i="22"/>
  <c r="F942" i="22"/>
  <c r="F941" i="22"/>
  <c r="F940" i="22"/>
  <c r="F939" i="22"/>
  <c r="F938" i="22"/>
  <c r="F937" i="22"/>
  <c r="F936" i="22"/>
  <c r="F935" i="22"/>
  <c r="F934" i="22"/>
  <c r="F933" i="22"/>
  <c r="F932" i="22"/>
  <c r="F931" i="22"/>
  <c r="F930" i="22"/>
  <c r="F929" i="22"/>
  <c r="F928" i="22"/>
  <c r="F927" i="22"/>
  <c r="F926" i="22"/>
  <c r="F925" i="22"/>
  <c r="F924" i="22"/>
  <c r="F923" i="22"/>
  <c r="F922" i="22"/>
  <c r="F921" i="22"/>
  <c r="F920" i="22"/>
  <c r="F919" i="22"/>
  <c r="F918" i="22"/>
  <c r="F917" i="22"/>
  <c r="F916" i="22"/>
  <c r="F915" i="22"/>
  <c r="F914" i="22"/>
  <c r="F913" i="22"/>
  <c r="F912" i="22"/>
  <c r="F911" i="22"/>
  <c r="F910" i="22"/>
  <c r="F909" i="22"/>
  <c r="F908" i="22"/>
  <c r="F907" i="22"/>
  <c r="F906" i="22"/>
  <c r="F905" i="22"/>
  <c r="F904" i="22"/>
  <c r="F903" i="22"/>
  <c r="F902" i="22"/>
  <c r="F901" i="22"/>
  <c r="F900" i="22"/>
  <c r="F899" i="22"/>
  <c r="F898" i="22"/>
  <c r="F897" i="22"/>
  <c r="F896" i="22"/>
  <c r="F895" i="22"/>
  <c r="F894" i="22"/>
  <c r="F893" i="22"/>
  <c r="F892" i="22"/>
  <c r="F891" i="22"/>
  <c r="F890" i="22"/>
  <c r="F889" i="22"/>
  <c r="F888" i="22"/>
  <c r="F887" i="22"/>
  <c r="F886" i="22"/>
  <c r="F885" i="22"/>
  <c r="F884" i="22"/>
  <c r="F883" i="22"/>
  <c r="F882" i="22"/>
  <c r="F881" i="22"/>
  <c r="F880" i="22"/>
  <c r="F879" i="22"/>
  <c r="F878" i="22"/>
  <c r="F877" i="22"/>
  <c r="F876" i="22"/>
  <c r="F875" i="22"/>
  <c r="F874" i="22"/>
  <c r="F873" i="22"/>
  <c r="F872" i="22"/>
  <c r="F871" i="22"/>
  <c r="F870" i="22"/>
  <c r="F869" i="22"/>
  <c r="F868" i="22"/>
  <c r="F867" i="22"/>
  <c r="F866" i="22"/>
  <c r="F865" i="22"/>
  <c r="F864" i="22"/>
  <c r="F863" i="22"/>
  <c r="F862" i="22"/>
  <c r="F861" i="22"/>
  <c r="F860" i="22"/>
  <c r="F859" i="22"/>
  <c r="F858" i="22"/>
  <c r="F857" i="22"/>
  <c r="F856" i="22"/>
  <c r="F855" i="22"/>
  <c r="F854" i="22"/>
  <c r="F853" i="22"/>
  <c r="F852" i="22"/>
  <c r="F851" i="22"/>
  <c r="F850" i="22"/>
  <c r="F849" i="22"/>
  <c r="F848" i="22"/>
  <c r="F847" i="22"/>
  <c r="F846" i="22"/>
  <c r="F845" i="22"/>
  <c r="F844" i="22"/>
  <c r="F843" i="22"/>
  <c r="F842" i="22"/>
  <c r="F841" i="22"/>
  <c r="F840" i="22"/>
  <c r="F839" i="22"/>
  <c r="F838" i="22"/>
  <c r="F837" i="22"/>
  <c r="F836" i="22"/>
  <c r="F835" i="22"/>
  <c r="F834" i="22"/>
  <c r="F833" i="22"/>
  <c r="F832" i="22"/>
  <c r="F831" i="22"/>
  <c r="F830" i="22"/>
  <c r="F829" i="22"/>
  <c r="F828" i="22"/>
  <c r="F827" i="22"/>
  <c r="F826" i="22"/>
  <c r="F825" i="22"/>
  <c r="F824" i="22"/>
  <c r="F823" i="22"/>
  <c r="F822" i="22"/>
  <c r="F821" i="22"/>
  <c r="F820" i="22"/>
  <c r="F819" i="22"/>
  <c r="F818" i="22"/>
  <c r="F817" i="22"/>
  <c r="F816" i="22"/>
  <c r="F815" i="22"/>
  <c r="F814" i="22"/>
  <c r="F813" i="22"/>
  <c r="F812" i="22"/>
  <c r="F811" i="22"/>
  <c r="F810" i="22"/>
  <c r="F809" i="22"/>
  <c r="F808" i="22"/>
  <c r="F807" i="22"/>
  <c r="F806" i="22"/>
  <c r="F805" i="22"/>
  <c r="F804" i="22"/>
  <c r="F803" i="22"/>
  <c r="F802" i="22"/>
  <c r="F801" i="22"/>
  <c r="F800" i="22"/>
  <c r="F799" i="22"/>
  <c r="F798" i="22"/>
  <c r="F797" i="22"/>
  <c r="F796" i="22"/>
  <c r="F795" i="22"/>
  <c r="F794" i="22"/>
  <c r="F793" i="22"/>
  <c r="F792" i="22"/>
  <c r="F791" i="22"/>
  <c r="F790" i="22"/>
  <c r="F789" i="22"/>
  <c r="F788" i="22"/>
  <c r="F787" i="22"/>
  <c r="F786" i="22"/>
  <c r="F785" i="22"/>
  <c r="F784" i="22"/>
  <c r="F783" i="22"/>
  <c r="F782" i="22"/>
  <c r="F781" i="22"/>
  <c r="F780" i="22"/>
  <c r="F779" i="22"/>
  <c r="F778" i="22"/>
  <c r="F777" i="22"/>
  <c r="F776" i="22"/>
  <c r="F775" i="22"/>
  <c r="F774" i="22"/>
  <c r="F773" i="22"/>
  <c r="F772" i="22"/>
  <c r="F771" i="22"/>
  <c r="F770" i="22"/>
  <c r="F769" i="22"/>
  <c r="F768" i="22"/>
  <c r="F767" i="22"/>
  <c r="F766" i="22"/>
  <c r="F765" i="22"/>
  <c r="F764" i="22"/>
  <c r="F763" i="22"/>
  <c r="F762" i="22"/>
  <c r="F761" i="22"/>
  <c r="F760" i="22"/>
  <c r="F759" i="22"/>
  <c r="F758" i="22"/>
  <c r="F757" i="22"/>
  <c r="F756" i="22"/>
  <c r="F755" i="22"/>
  <c r="F754" i="22"/>
  <c r="F753" i="22"/>
  <c r="F752" i="22"/>
  <c r="F751" i="22"/>
  <c r="F750" i="22"/>
  <c r="F749" i="22"/>
  <c r="F748" i="22"/>
  <c r="F747" i="22"/>
  <c r="F746" i="22"/>
  <c r="F745" i="22"/>
  <c r="F744" i="22"/>
  <c r="F743" i="22"/>
  <c r="F742" i="22"/>
  <c r="F741" i="22"/>
  <c r="F740" i="22"/>
  <c r="F739" i="22"/>
  <c r="F738" i="22"/>
  <c r="F737" i="22"/>
  <c r="F736" i="22"/>
  <c r="F735" i="22"/>
  <c r="F734" i="22"/>
  <c r="F733" i="22"/>
  <c r="F732" i="22"/>
  <c r="F731" i="22"/>
  <c r="F730" i="22"/>
  <c r="F729" i="22"/>
  <c r="F728" i="22"/>
  <c r="F727" i="22"/>
  <c r="F726" i="22"/>
  <c r="F725" i="22"/>
  <c r="F724" i="22"/>
  <c r="F723" i="22"/>
  <c r="F722" i="22"/>
  <c r="F721" i="22"/>
  <c r="F720" i="22"/>
  <c r="F719" i="22"/>
  <c r="F718" i="22"/>
  <c r="F717" i="22"/>
  <c r="F716" i="22"/>
  <c r="F715" i="22"/>
  <c r="F714" i="22"/>
  <c r="F713" i="22"/>
  <c r="F712" i="22"/>
  <c r="F711" i="22"/>
  <c r="F710" i="22"/>
  <c r="F709" i="22"/>
  <c r="F708" i="22"/>
  <c r="F707" i="22"/>
  <c r="F706" i="22"/>
  <c r="F705" i="22"/>
  <c r="F704" i="22"/>
  <c r="F703" i="22"/>
  <c r="F702" i="22"/>
  <c r="F701" i="22"/>
  <c r="F700" i="22"/>
  <c r="F699" i="22"/>
  <c r="F698" i="22"/>
  <c r="F697" i="22"/>
  <c r="F696" i="22"/>
  <c r="F695" i="22"/>
  <c r="F694" i="22"/>
  <c r="F693" i="22"/>
  <c r="F692" i="22"/>
  <c r="F691" i="22"/>
  <c r="F690" i="22"/>
  <c r="F689" i="22"/>
  <c r="F688" i="22"/>
  <c r="F687" i="22"/>
  <c r="F686" i="22"/>
  <c r="F685" i="22"/>
  <c r="F684" i="22"/>
  <c r="F683" i="22"/>
  <c r="F682" i="22"/>
  <c r="F681" i="22"/>
  <c r="F680" i="22"/>
  <c r="F679" i="22"/>
  <c r="F678" i="22"/>
  <c r="F677" i="22"/>
  <c r="F676" i="22"/>
  <c r="F675" i="22"/>
  <c r="F674" i="22"/>
  <c r="F673" i="22"/>
  <c r="F672" i="22"/>
  <c r="F671" i="22"/>
  <c r="F670" i="22"/>
  <c r="F669" i="22"/>
  <c r="F668" i="22"/>
  <c r="F667" i="22"/>
  <c r="F666" i="22"/>
  <c r="F665" i="22"/>
  <c r="F664" i="22"/>
  <c r="F663" i="22"/>
  <c r="F662" i="22"/>
  <c r="F661" i="22"/>
  <c r="F660" i="22"/>
  <c r="F659" i="22"/>
  <c r="F658" i="22"/>
  <c r="F657" i="22"/>
  <c r="F656" i="22"/>
  <c r="F655" i="22"/>
  <c r="F654" i="22"/>
  <c r="F653" i="22"/>
  <c r="F652" i="22"/>
  <c r="F651" i="22"/>
  <c r="F650" i="22"/>
  <c r="F649" i="22"/>
  <c r="F648" i="22"/>
  <c r="F647" i="22"/>
  <c r="F646" i="22"/>
  <c r="F645" i="22"/>
  <c r="F644" i="22"/>
  <c r="F643" i="22"/>
  <c r="F642" i="22"/>
  <c r="F641" i="22"/>
  <c r="F640" i="22"/>
  <c r="F639" i="22"/>
  <c r="F638" i="22"/>
  <c r="F637" i="22"/>
  <c r="F636" i="22"/>
  <c r="F635" i="22"/>
  <c r="F634" i="22"/>
  <c r="F633" i="22"/>
  <c r="F632" i="22"/>
  <c r="F631" i="22"/>
  <c r="F630" i="22"/>
  <c r="F629" i="22"/>
  <c r="F628" i="22"/>
  <c r="F627" i="22"/>
  <c r="F626" i="22"/>
  <c r="F625" i="22"/>
  <c r="F624" i="22"/>
  <c r="F623" i="22"/>
  <c r="F622" i="22"/>
  <c r="F621" i="22"/>
  <c r="F620" i="22"/>
  <c r="F619" i="22"/>
  <c r="F618" i="22"/>
  <c r="F617" i="22"/>
  <c r="F616" i="22"/>
  <c r="F615" i="22"/>
  <c r="F614" i="22"/>
  <c r="F613" i="22"/>
  <c r="F612" i="22"/>
  <c r="F611" i="22"/>
  <c r="F610" i="22"/>
  <c r="F609" i="22"/>
  <c r="F608" i="22"/>
  <c r="F607" i="22"/>
  <c r="F606" i="22"/>
  <c r="F605" i="22"/>
  <c r="F604" i="22"/>
  <c r="F603" i="22"/>
  <c r="F602" i="22"/>
  <c r="F601" i="22"/>
  <c r="F600" i="22"/>
  <c r="F599" i="22"/>
  <c r="F598" i="22"/>
  <c r="F597" i="22"/>
  <c r="F596" i="22"/>
  <c r="F595" i="22"/>
  <c r="F594" i="22"/>
  <c r="F593" i="22"/>
  <c r="F592" i="22"/>
  <c r="F591" i="22"/>
  <c r="F590" i="22"/>
  <c r="F589" i="22"/>
  <c r="F588" i="22"/>
  <c r="F587" i="22"/>
  <c r="F586" i="22"/>
  <c r="F585" i="22"/>
  <c r="F584" i="22"/>
  <c r="F583" i="22"/>
  <c r="F582" i="22"/>
  <c r="F581" i="22"/>
  <c r="F580" i="22"/>
  <c r="F579" i="22"/>
  <c r="F578" i="22"/>
  <c r="F577" i="22"/>
  <c r="F576" i="22"/>
  <c r="F575" i="22"/>
  <c r="F574" i="22"/>
  <c r="F573" i="22"/>
  <c r="F572" i="22"/>
  <c r="F571" i="22"/>
  <c r="F570" i="22"/>
  <c r="F569" i="22"/>
  <c r="F568" i="22"/>
  <c r="F567" i="22"/>
  <c r="F566" i="22"/>
  <c r="F565" i="22"/>
  <c r="F564" i="22"/>
  <c r="F563" i="22"/>
  <c r="F562" i="22"/>
  <c r="F561" i="22"/>
  <c r="F560" i="22"/>
  <c r="F559" i="22"/>
  <c r="F558" i="22"/>
  <c r="F557" i="22"/>
  <c r="F556" i="22"/>
  <c r="F555" i="22"/>
  <c r="F554" i="22"/>
  <c r="F553" i="22"/>
  <c r="F552" i="22"/>
  <c r="F551" i="22"/>
  <c r="F550" i="22"/>
  <c r="F549" i="22"/>
  <c r="F548" i="22"/>
  <c r="F547" i="22"/>
  <c r="F546" i="22"/>
  <c r="F545" i="22"/>
  <c r="F544" i="22"/>
  <c r="F543" i="22"/>
  <c r="F542" i="22"/>
  <c r="F541" i="22"/>
  <c r="F540" i="22"/>
  <c r="F539" i="22"/>
  <c r="F538" i="22"/>
  <c r="F537" i="22"/>
  <c r="F536" i="22"/>
  <c r="F535" i="22"/>
  <c r="F534" i="22"/>
  <c r="F533" i="22"/>
  <c r="F532" i="22"/>
  <c r="F531" i="22"/>
  <c r="F530" i="22"/>
  <c r="F529" i="22"/>
  <c r="F528" i="22"/>
  <c r="F527" i="22"/>
  <c r="F526" i="22"/>
  <c r="F525" i="22"/>
  <c r="F524" i="22"/>
  <c r="F523" i="22"/>
  <c r="F522" i="22"/>
  <c r="F521" i="22"/>
  <c r="F520" i="22"/>
  <c r="F519" i="22"/>
  <c r="F518" i="22"/>
  <c r="F517" i="22"/>
  <c r="F516" i="22"/>
  <c r="F515" i="22"/>
  <c r="F514" i="22"/>
  <c r="F513" i="22"/>
  <c r="F512" i="22"/>
  <c r="F511" i="22"/>
  <c r="F510" i="22"/>
  <c r="F509" i="22"/>
  <c r="F508" i="22"/>
  <c r="F507" i="22"/>
  <c r="F506" i="22"/>
  <c r="F505" i="22"/>
  <c r="F504" i="22"/>
  <c r="F503" i="22"/>
  <c r="F502" i="22"/>
  <c r="F501" i="22"/>
  <c r="F500" i="22"/>
  <c r="F499" i="22"/>
  <c r="F498" i="22"/>
  <c r="F497" i="22"/>
  <c r="F496" i="22"/>
  <c r="F495" i="22"/>
  <c r="F494" i="22"/>
  <c r="F493" i="22"/>
  <c r="F492" i="22"/>
  <c r="F491" i="22"/>
  <c r="F490" i="22"/>
  <c r="F489" i="22"/>
  <c r="F488" i="22"/>
  <c r="F487" i="22"/>
  <c r="F486" i="22"/>
  <c r="F485" i="22"/>
  <c r="F484" i="22"/>
  <c r="F483" i="22"/>
  <c r="F482" i="22"/>
  <c r="F481" i="22"/>
  <c r="F480" i="22"/>
  <c r="F479" i="22"/>
  <c r="F478" i="22"/>
  <c r="F477" i="22"/>
  <c r="F476" i="22"/>
  <c r="F475" i="22"/>
  <c r="F474" i="22"/>
  <c r="F473" i="22"/>
  <c r="F472" i="22"/>
  <c r="F471" i="22"/>
  <c r="F470" i="22"/>
  <c r="F469" i="22"/>
  <c r="F468" i="22"/>
  <c r="F467" i="22"/>
  <c r="F466" i="22"/>
  <c r="F465" i="22"/>
  <c r="F464" i="22"/>
  <c r="F463" i="22"/>
  <c r="F462" i="22"/>
  <c r="F461" i="22"/>
  <c r="F460" i="22"/>
  <c r="F459" i="22"/>
  <c r="F458" i="22"/>
  <c r="F457" i="22"/>
  <c r="F456" i="22"/>
  <c r="F455" i="22"/>
  <c r="F454" i="22"/>
  <c r="F453" i="22"/>
  <c r="F452" i="22"/>
  <c r="F451" i="22"/>
  <c r="F450" i="22"/>
  <c r="F449" i="22"/>
  <c r="F448" i="22"/>
  <c r="F447" i="22"/>
  <c r="F446" i="22"/>
  <c r="F445" i="22"/>
  <c r="F444" i="22"/>
  <c r="F443" i="22"/>
  <c r="F442" i="22"/>
  <c r="F441" i="22"/>
  <c r="F440" i="22"/>
  <c r="F439" i="22"/>
  <c r="F438" i="22"/>
  <c r="F437" i="22"/>
  <c r="F436" i="22"/>
  <c r="F435" i="22"/>
  <c r="F434" i="22"/>
  <c r="F433" i="22"/>
  <c r="F432" i="22"/>
  <c r="F431" i="22"/>
  <c r="F430" i="22"/>
  <c r="F429" i="22"/>
  <c r="F428" i="22"/>
  <c r="F427" i="22"/>
  <c r="F426" i="22"/>
  <c r="F425" i="22"/>
  <c r="F424" i="22"/>
  <c r="F423" i="22"/>
  <c r="F422" i="22"/>
  <c r="F421" i="22"/>
  <c r="F420" i="22"/>
  <c r="F419" i="22"/>
  <c r="F418" i="22"/>
  <c r="F417" i="22"/>
  <c r="F416" i="22"/>
  <c r="F415" i="22"/>
  <c r="F414" i="22"/>
  <c r="F413" i="22"/>
  <c r="F412" i="22"/>
  <c r="F411" i="22"/>
  <c r="F410" i="22"/>
  <c r="F409" i="22"/>
  <c r="F408" i="22"/>
  <c r="F407" i="22"/>
  <c r="F406" i="22"/>
  <c r="F405" i="22"/>
  <c r="F404" i="22"/>
  <c r="F403" i="22"/>
  <c r="F402" i="22"/>
  <c r="F401" i="22"/>
  <c r="F400" i="22"/>
  <c r="F399" i="22"/>
  <c r="F398" i="22"/>
  <c r="F397" i="22"/>
  <c r="F396" i="22"/>
  <c r="F395" i="22"/>
  <c r="F394" i="22"/>
  <c r="F393" i="22"/>
  <c r="F392" i="22"/>
  <c r="F391" i="22"/>
  <c r="F390" i="22"/>
  <c r="F389" i="22"/>
  <c r="F388" i="22"/>
  <c r="F387" i="22"/>
  <c r="F386" i="22"/>
  <c r="F385" i="22"/>
  <c r="F384" i="22"/>
  <c r="F383" i="22"/>
  <c r="F382" i="22"/>
  <c r="F381" i="22"/>
  <c r="F380" i="22"/>
  <c r="F379" i="22"/>
  <c r="F378" i="22"/>
  <c r="F377" i="22"/>
  <c r="F376" i="22"/>
  <c r="F375" i="22"/>
  <c r="F374" i="22"/>
  <c r="F373" i="22"/>
  <c r="F372" i="22"/>
  <c r="F371" i="22"/>
  <c r="F370" i="22"/>
  <c r="F369" i="22"/>
  <c r="F368" i="22"/>
  <c r="F367" i="22"/>
  <c r="F366" i="22"/>
  <c r="F365" i="22"/>
  <c r="F364" i="22"/>
  <c r="F363" i="22"/>
  <c r="F362" i="22"/>
  <c r="F361" i="22"/>
  <c r="F360" i="22"/>
  <c r="F359" i="22"/>
  <c r="F358" i="22"/>
  <c r="F357" i="22"/>
  <c r="F356" i="22"/>
  <c r="F355" i="22"/>
  <c r="F354" i="22"/>
  <c r="F353" i="22"/>
  <c r="F352" i="22"/>
  <c r="F351" i="22"/>
  <c r="F350" i="22"/>
  <c r="F349" i="22"/>
  <c r="F348" i="22"/>
  <c r="F347" i="22"/>
  <c r="F346" i="22"/>
  <c r="F345" i="22"/>
  <c r="F344" i="22"/>
  <c r="F343" i="22"/>
  <c r="F342" i="22"/>
  <c r="F341" i="22"/>
  <c r="F340" i="22"/>
  <c r="F339" i="22"/>
  <c r="F338" i="22"/>
  <c r="F337" i="22"/>
  <c r="F336" i="22"/>
  <c r="F335" i="22"/>
  <c r="F334" i="22"/>
  <c r="F333" i="22"/>
  <c r="F332" i="22"/>
  <c r="F331" i="22"/>
  <c r="F330" i="22"/>
  <c r="F329" i="22"/>
  <c r="F328" i="22"/>
  <c r="F327" i="22"/>
  <c r="F326" i="22"/>
  <c r="F325" i="22"/>
  <c r="F324" i="22"/>
  <c r="F323" i="22"/>
  <c r="F322" i="22"/>
  <c r="F321" i="22"/>
  <c r="F320" i="22"/>
  <c r="F319" i="22"/>
  <c r="F318" i="22"/>
  <c r="F317" i="22"/>
  <c r="F316" i="22"/>
  <c r="F315" i="22"/>
  <c r="F314" i="22"/>
  <c r="F313" i="22"/>
  <c r="F312" i="22"/>
  <c r="F311" i="22"/>
  <c r="F310" i="22"/>
  <c r="F309" i="22"/>
  <c r="F308" i="22"/>
  <c r="F307" i="22"/>
  <c r="F306" i="22"/>
  <c r="F305" i="22"/>
  <c r="F304" i="22"/>
  <c r="F303" i="22"/>
  <c r="F302" i="22"/>
  <c r="F301" i="22"/>
  <c r="F300" i="22"/>
  <c r="F299" i="22"/>
  <c r="F298" i="22"/>
  <c r="F297" i="22"/>
  <c r="F296" i="22"/>
  <c r="F295" i="22"/>
  <c r="F294" i="22"/>
  <c r="F293" i="22"/>
  <c r="F292" i="22"/>
  <c r="F291" i="22"/>
  <c r="F290" i="22"/>
  <c r="F289" i="22"/>
  <c r="F288" i="22"/>
  <c r="F287" i="22"/>
  <c r="F286" i="22"/>
  <c r="F285" i="22"/>
  <c r="F284" i="22"/>
  <c r="F283" i="22"/>
  <c r="F282" i="22"/>
  <c r="F281" i="22"/>
  <c r="F280" i="22"/>
  <c r="F279" i="22"/>
  <c r="F278" i="22"/>
  <c r="F277" i="22"/>
  <c r="F276" i="22"/>
  <c r="F275" i="22"/>
  <c r="F274" i="22"/>
  <c r="F273" i="22"/>
  <c r="F272" i="22"/>
  <c r="F271" i="22"/>
  <c r="F270" i="22"/>
  <c r="F269" i="22"/>
  <c r="F268" i="22"/>
  <c r="F267" i="22"/>
  <c r="F266" i="22"/>
  <c r="F265" i="22"/>
  <c r="F264" i="22"/>
  <c r="F263" i="22"/>
  <c r="F262" i="22"/>
  <c r="F261" i="22"/>
  <c r="F260" i="22"/>
  <c r="F259" i="22"/>
  <c r="F258" i="22"/>
  <c r="F257" i="22"/>
  <c r="F256" i="22"/>
  <c r="F255" i="22"/>
  <c r="F254" i="22"/>
  <c r="F253" i="22"/>
  <c r="F252" i="22"/>
  <c r="F251" i="22"/>
  <c r="F250" i="22"/>
  <c r="F249" i="22"/>
  <c r="F248" i="22"/>
  <c r="F247" i="22"/>
  <c r="F246" i="22"/>
  <c r="F245" i="22"/>
  <c r="F244" i="22"/>
  <c r="F243" i="22"/>
  <c r="F242" i="22"/>
  <c r="F241" i="22"/>
  <c r="F240" i="22"/>
  <c r="F239" i="22"/>
  <c r="F238" i="22"/>
  <c r="F237" i="22"/>
  <c r="F236" i="22"/>
  <c r="F235" i="22"/>
  <c r="F234" i="22"/>
  <c r="F233" i="22"/>
  <c r="F232" i="22"/>
  <c r="F231" i="22"/>
  <c r="F230" i="22"/>
  <c r="F229" i="22"/>
  <c r="F228" i="22"/>
  <c r="F227" i="22"/>
  <c r="F226" i="22"/>
  <c r="F225" i="22"/>
  <c r="F224" i="22"/>
  <c r="F223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8" i="22"/>
  <c r="F207" i="22"/>
  <c r="F206" i="22"/>
  <c r="F205" i="22"/>
  <c r="F204" i="22"/>
  <c r="F203" i="22"/>
  <c r="F202" i="22"/>
  <c r="F201" i="22"/>
  <c r="F200" i="22"/>
  <c r="F199" i="22"/>
  <c r="F198" i="22"/>
  <c r="F197" i="22"/>
  <c r="F196" i="22"/>
  <c r="F195" i="22"/>
  <c r="F194" i="22"/>
  <c r="F193" i="22"/>
  <c r="F192" i="22"/>
  <c r="F191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AD1284" i="21"/>
  <c r="AD1283" i="21"/>
  <c r="AD1282" i="21"/>
  <c r="AD1281" i="21"/>
  <c r="AD1280" i="21"/>
  <c r="AD1279" i="21"/>
  <c r="AD1278" i="21"/>
  <c r="AD1277" i="21"/>
  <c r="AD1276" i="21"/>
  <c r="AD1275" i="21"/>
  <c r="AD1274" i="21"/>
  <c r="AD1273" i="21"/>
  <c r="AD1272" i="21"/>
  <c r="AD1271" i="21"/>
  <c r="AD1270" i="21"/>
  <c r="AD1269" i="21"/>
  <c r="AD1268" i="21"/>
  <c r="AD1267" i="21"/>
  <c r="AD1266" i="21"/>
  <c r="AD1265" i="21"/>
  <c r="AD1264" i="21"/>
  <c r="AD1263" i="21"/>
  <c r="AD1262" i="21"/>
  <c r="AD1261" i="21"/>
  <c r="AD1260" i="21"/>
  <c r="AD1259" i="21"/>
  <c r="AD1258" i="21"/>
  <c r="AD1257" i="21"/>
  <c r="AD1256" i="21"/>
  <c r="AD1255" i="21"/>
  <c r="AD1254" i="21"/>
  <c r="AD1253" i="21"/>
  <c r="AD1252" i="21"/>
  <c r="AD1251" i="21"/>
  <c r="AD1250" i="21"/>
  <c r="AD1249" i="21"/>
  <c r="AD1248" i="21"/>
  <c r="AD1247" i="21"/>
  <c r="AD1246" i="21"/>
  <c r="AD1245" i="21"/>
  <c r="AD1244" i="21"/>
  <c r="AD1243" i="21"/>
  <c r="AD1242" i="21"/>
  <c r="AD1241" i="21"/>
  <c r="AD1240" i="21"/>
  <c r="AD1239" i="21"/>
  <c r="AD1238" i="21"/>
  <c r="AD1237" i="21"/>
  <c r="AD1236" i="21"/>
  <c r="AD1235" i="21"/>
  <c r="AD1234" i="21"/>
  <c r="AD1233" i="21"/>
  <c r="AD1232" i="21"/>
  <c r="AD1231" i="21"/>
  <c r="AD1230" i="21"/>
  <c r="AD1229" i="21"/>
  <c r="AD1228" i="21"/>
  <c r="AD1227" i="21"/>
  <c r="AD1226" i="21"/>
  <c r="AD1225" i="21"/>
  <c r="AD1224" i="21"/>
  <c r="AD1223" i="21"/>
  <c r="AD1222" i="21"/>
  <c r="AD1221" i="21"/>
  <c r="AD1220" i="21"/>
  <c r="AD1219" i="21"/>
  <c r="AD1218" i="21"/>
  <c r="AD1217" i="21"/>
  <c r="AD1216" i="21"/>
  <c r="AD1215" i="21"/>
  <c r="AD1214" i="21"/>
  <c r="AD1213" i="21"/>
  <c r="AD1212" i="21"/>
  <c r="AD1211" i="21"/>
  <c r="AD1210" i="21"/>
  <c r="AD1209" i="21"/>
  <c r="AD1208" i="21"/>
  <c r="AD1207" i="21"/>
  <c r="AD1206" i="21"/>
  <c r="AD1205" i="21"/>
  <c r="AD1204" i="21"/>
  <c r="AD1203" i="21"/>
  <c r="AD1202" i="21"/>
  <c r="AD1201" i="21"/>
  <c r="AD1200" i="21"/>
  <c r="AD1199" i="21"/>
  <c r="AD1198" i="21"/>
  <c r="AD1197" i="21"/>
  <c r="AD1196" i="21"/>
  <c r="AD1195" i="21"/>
  <c r="AD1194" i="21"/>
  <c r="AD1193" i="21"/>
  <c r="AD1192" i="21"/>
  <c r="AD1191" i="21"/>
  <c r="AD1190" i="21"/>
  <c r="AD1189" i="21"/>
  <c r="AD1188" i="21"/>
  <c r="AD1187" i="21"/>
  <c r="AD1186" i="21"/>
  <c r="AD1185" i="21"/>
  <c r="AD1184" i="21"/>
  <c r="AD1183" i="21"/>
  <c r="AD1182" i="21"/>
  <c r="AD1181" i="21"/>
  <c r="AD1180" i="21"/>
  <c r="AD1179" i="21"/>
  <c r="AD1178" i="21"/>
  <c r="AD1177" i="21"/>
  <c r="AD1176" i="21"/>
  <c r="AD1175" i="21"/>
  <c r="AD1174" i="21"/>
  <c r="AD1173" i="21"/>
  <c r="AD1172" i="21"/>
  <c r="AD1171" i="21"/>
  <c r="AD1170" i="21"/>
  <c r="AD1169" i="21"/>
  <c r="AD1168" i="21"/>
  <c r="AD1167" i="21"/>
  <c r="AD1166" i="21"/>
  <c r="AD1165" i="21"/>
  <c r="AD1164" i="21"/>
  <c r="AD1163" i="21"/>
  <c r="AD1162" i="21"/>
  <c r="AD1161" i="21"/>
  <c r="AD1160" i="21"/>
  <c r="AD1159" i="21"/>
  <c r="AD1158" i="21"/>
  <c r="AD1157" i="21"/>
  <c r="AD1156" i="21"/>
  <c r="AD1155" i="21"/>
  <c r="AD1154" i="21"/>
  <c r="AD1153" i="21"/>
  <c r="AD1152" i="21"/>
  <c r="AD1151" i="21"/>
  <c r="AD1150" i="21"/>
  <c r="AD1149" i="21"/>
  <c r="AD1148" i="21"/>
  <c r="AD1147" i="21"/>
  <c r="AD1146" i="21"/>
  <c r="AD1145" i="21"/>
  <c r="AD1144" i="21"/>
  <c r="AD1143" i="21"/>
  <c r="AD1142" i="21"/>
  <c r="AD1141" i="21"/>
  <c r="AD1140" i="21"/>
  <c r="AD1139" i="21"/>
  <c r="AD1138" i="21"/>
  <c r="AD1137" i="21"/>
  <c r="AD1136" i="21"/>
  <c r="AD1135" i="21"/>
  <c r="AD1134" i="21"/>
  <c r="AD1133" i="21"/>
  <c r="AD1132" i="21"/>
  <c r="AD1131" i="21"/>
  <c r="AD1130" i="21"/>
  <c r="AD1129" i="21"/>
  <c r="AD1128" i="21"/>
  <c r="AD1127" i="21"/>
  <c r="AD1126" i="21"/>
  <c r="AD1125" i="21"/>
  <c r="AD1124" i="21"/>
  <c r="AD1123" i="21"/>
  <c r="AD1122" i="21"/>
  <c r="AD1121" i="21"/>
  <c r="AD1120" i="21"/>
  <c r="AD1119" i="21"/>
  <c r="AD1118" i="21"/>
  <c r="AD1117" i="21"/>
  <c r="AD1116" i="21"/>
  <c r="AD1115" i="21"/>
  <c r="AD1114" i="21"/>
  <c r="AD1113" i="21"/>
  <c r="AD1112" i="21"/>
  <c r="AD1111" i="21"/>
  <c r="AD1110" i="21"/>
  <c r="AD1109" i="21"/>
  <c r="AD1108" i="21"/>
  <c r="AD1107" i="21"/>
  <c r="AD1106" i="21"/>
  <c r="AD1105" i="21"/>
  <c r="AD1104" i="21"/>
  <c r="AD1103" i="21"/>
  <c r="AD1102" i="21"/>
  <c r="AD1101" i="21"/>
  <c r="AD1100" i="21"/>
  <c r="AD1099" i="21"/>
  <c r="AD1098" i="21"/>
  <c r="AD1097" i="21"/>
  <c r="AD1096" i="21"/>
  <c r="AD1095" i="21"/>
  <c r="AD1094" i="21"/>
  <c r="AD1093" i="21"/>
  <c r="AD1092" i="21"/>
  <c r="AD1091" i="21"/>
  <c r="AD1090" i="21"/>
  <c r="AD1089" i="21"/>
  <c r="AD1088" i="21"/>
  <c r="AD1087" i="21"/>
  <c r="AD1086" i="21"/>
  <c r="AD1085" i="21"/>
  <c r="AD1084" i="21"/>
  <c r="AD1083" i="21"/>
  <c r="AD1082" i="21"/>
  <c r="AD1081" i="21"/>
  <c r="AD1080" i="21"/>
  <c r="AD1079" i="21"/>
  <c r="AD1078" i="21"/>
  <c r="AD1077" i="21"/>
  <c r="AD1076" i="21"/>
  <c r="AD1075" i="21"/>
  <c r="AD1074" i="21"/>
  <c r="AD1073" i="21"/>
  <c r="AD1072" i="21"/>
  <c r="AD1071" i="21"/>
  <c r="AD1070" i="21"/>
  <c r="AD1069" i="21"/>
  <c r="AD1068" i="21"/>
  <c r="AD1067" i="21"/>
  <c r="AD1066" i="21"/>
  <c r="AD1065" i="21"/>
  <c r="AD1064" i="21"/>
  <c r="AD1063" i="21"/>
  <c r="AD1062" i="21"/>
  <c r="AD1061" i="21"/>
  <c r="AD1060" i="21"/>
  <c r="AD1059" i="21"/>
  <c r="AD1058" i="21"/>
  <c r="AD1057" i="21"/>
  <c r="AD1056" i="21"/>
  <c r="AD1055" i="21"/>
  <c r="AD1054" i="21"/>
  <c r="AD1053" i="21"/>
  <c r="AD1052" i="21"/>
  <c r="AD1051" i="21"/>
  <c r="AD1050" i="21"/>
  <c r="AD1049" i="21"/>
  <c r="AD1048" i="21"/>
  <c r="AD1047" i="21"/>
  <c r="AD1046" i="21"/>
  <c r="AD1045" i="21"/>
  <c r="AD1044" i="21"/>
  <c r="AD1043" i="21"/>
  <c r="AD1042" i="21"/>
  <c r="AD1041" i="21"/>
  <c r="AD1040" i="21"/>
  <c r="AD1039" i="21"/>
  <c r="AD1038" i="21"/>
  <c r="AD1037" i="21"/>
  <c r="AD1036" i="21"/>
  <c r="AD1035" i="21"/>
  <c r="AD1034" i="21"/>
  <c r="AD1033" i="21"/>
  <c r="AD1032" i="21"/>
  <c r="AD1031" i="21"/>
  <c r="AD1030" i="21"/>
  <c r="AD1029" i="21"/>
  <c r="AD1028" i="21"/>
  <c r="AD1027" i="21"/>
  <c r="AD1026" i="21"/>
  <c r="AD1025" i="21"/>
  <c r="AD1024" i="21"/>
  <c r="AD1023" i="21"/>
  <c r="AD1022" i="21"/>
  <c r="AD1021" i="21"/>
  <c r="AD1020" i="21"/>
  <c r="AD1019" i="21"/>
  <c r="AD1018" i="21"/>
  <c r="AD1017" i="21"/>
  <c r="AD1016" i="21"/>
  <c r="AD1015" i="21"/>
  <c r="AD1014" i="21"/>
  <c r="AD1013" i="21"/>
  <c r="AD1012" i="21"/>
  <c r="AD1011" i="21"/>
  <c r="AD1010" i="21"/>
  <c r="AD1009" i="21"/>
  <c r="AD1008" i="21"/>
  <c r="AD1007" i="21"/>
  <c r="AD1006" i="21"/>
  <c r="AD1005" i="21"/>
  <c r="AD1004" i="21"/>
  <c r="AD1003" i="21"/>
  <c r="AD1002" i="21"/>
  <c r="AD1001" i="21"/>
  <c r="AD1000" i="21"/>
  <c r="AD999" i="21"/>
  <c r="AD998" i="21"/>
  <c r="AD997" i="21"/>
  <c r="AD996" i="21"/>
  <c r="AD995" i="21"/>
  <c r="AD994" i="21"/>
  <c r="AD993" i="21"/>
  <c r="AD992" i="21"/>
  <c r="AD991" i="21"/>
  <c r="AD990" i="21"/>
  <c r="AD989" i="21"/>
  <c r="AD988" i="21"/>
  <c r="AD987" i="21"/>
  <c r="AD986" i="21"/>
  <c r="AD985" i="21"/>
  <c r="AD984" i="21"/>
  <c r="AD983" i="21"/>
  <c r="AD982" i="21"/>
  <c r="AD981" i="21"/>
  <c r="AD980" i="21"/>
  <c r="AD979" i="21"/>
  <c r="AD978" i="21"/>
  <c r="AD977" i="21"/>
  <c r="AD976" i="21"/>
  <c r="AD975" i="21"/>
  <c r="AD974" i="21"/>
  <c r="AD973" i="21"/>
  <c r="AD972" i="21"/>
  <c r="AD971" i="21"/>
  <c r="AD970" i="21"/>
  <c r="AD969" i="21"/>
  <c r="AD968" i="21"/>
  <c r="AD967" i="21"/>
  <c r="AD966" i="21"/>
  <c r="AD965" i="21"/>
  <c r="AD964" i="21"/>
  <c r="AD963" i="21"/>
  <c r="AD962" i="21"/>
  <c r="AD961" i="21"/>
  <c r="AD960" i="21"/>
  <c r="AD959" i="21"/>
  <c r="AD958" i="21"/>
  <c r="AD957" i="21"/>
  <c r="AD956" i="21"/>
  <c r="AD955" i="21"/>
  <c r="AD954" i="21"/>
  <c r="AD953" i="21"/>
  <c r="AD952" i="21"/>
  <c r="AD951" i="21"/>
  <c r="AD950" i="21"/>
  <c r="AD949" i="21"/>
  <c r="AD948" i="21"/>
  <c r="AD947" i="21"/>
  <c r="AD946" i="21"/>
  <c r="AD945" i="21"/>
  <c r="AD944" i="21"/>
  <c r="AD943" i="21"/>
  <c r="AD942" i="21"/>
  <c r="AD941" i="21"/>
  <c r="AD940" i="21"/>
  <c r="AD939" i="21"/>
  <c r="AD938" i="21"/>
  <c r="AD937" i="21"/>
  <c r="AD936" i="21"/>
  <c r="AD935" i="21"/>
  <c r="AD934" i="21"/>
  <c r="AD933" i="21"/>
  <c r="AD932" i="21"/>
  <c r="AD931" i="21"/>
  <c r="AD930" i="21"/>
  <c r="AD929" i="21"/>
  <c r="AD928" i="21"/>
  <c r="AD927" i="21"/>
  <c r="AD926" i="21"/>
  <c r="AD925" i="21"/>
  <c r="AD924" i="21"/>
  <c r="AD923" i="21"/>
  <c r="AD922" i="21"/>
  <c r="AD921" i="21"/>
  <c r="AD920" i="21"/>
  <c r="AD919" i="21"/>
  <c r="AD918" i="21"/>
  <c r="AD917" i="21"/>
  <c r="AD916" i="21"/>
  <c r="AD915" i="21"/>
  <c r="AD914" i="21"/>
  <c r="AD913" i="21"/>
  <c r="AD912" i="21"/>
  <c r="AD911" i="21"/>
  <c r="AD910" i="21"/>
  <c r="AD909" i="21"/>
  <c r="AD908" i="21"/>
  <c r="AD907" i="21"/>
  <c r="AD906" i="21"/>
  <c r="AD905" i="21"/>
  <c r="AD904" i="21"/>
  <c r="AD903" i="21"/>
  <c r="AD902" i="21"/>
  <c r="AD901" i="21"/>
  <c r="AD900" i="21"/>
  <c r="AD899" i="21"/>
  <c r="AD898" i="21"/>
  <c r="AD897" i="21"/>
  <c r="AD896" i="21"/>
  <c r="AD895" i="21"/>
  <c r="AD894" i="21"/>
  <c r="AD893" i="21"/>
  <c r="AD892" i="21"/>
  <c r="AD891" i="21"/>
  <c r="AD890" i="21"/>
  <c r="AD889" i="21"/>
  <c r="AD888" i="21"/>
  <c r="AD887" i="21"/>
  <c r="AD886" i="21"/>
  <c r="AD885" i="21"/>
  <c r="AD884" i="21"/>
  <c r="AD883" i="21"/>
  <c r="AD882" i="21"/>
  <c r="AD881" i="21"/>
  <c r="AD880" i="21"/>
  <c r="AD879" i="21"/>
  <c r="AD878" i="21"/>
  <c r="AD877" i="21"/>
  <c r="AD876" i="21"/>
  <c r="AD875" i="21"/>
  <c r="AD874" i="21"/>
  <c r="AD873" i="21"/>
  <c r="AD872" i="21"/>
  <c r="AD871" i="21"/>
  <c r="AD870" i="21"/>
  <c r="AD869" i="21"/>
  <c r="AD868" i="21"/>
  <c r="AD867" i="21"/>
  <c r="AD866" i="21"/>
  <c r="AD865" i="21"/>
  <c r="AD864" i="21"/>
  <c r="AD863" i="21"/>
  <c r="AD862" i="21"/>
  <c r="AD861" i="21"/>
  <c r="AD860" i="21"/>
  <c r="AD859" i="21"/>
  <c r="AD858" i="21"/>
  <c r="AD857" i="21"/>
  <c r="AD856" i="21"/>
  <c r="AD855" i="21"/>
  <c r="AD854" i="21"/>
  <c r="AD853" i="21"/>
  <c r="AD852" i="21"/>
  <c r="AD851" i="21"/>
  <c r="AD850" i="21"/>
  <c r="AD849" i="21"/>
  <c r="AD848" i="21"/>
  <c r="AD847" i="21"/>
  <c r="AD846" i="21"/>
  <c r="AD845" i="21"/>
  <c r="AD844" i="21"/>
  <c r="AD843" i="21"/>
  <c r="AD842" i="21"/>
  <c r="AD841" i="21"/>
  <c r="AD840" i="21"/>
  <c r="AD839" i="21"/>
  <c r="AD838" i="21"/>
  <c r="AD837" i="21"/>
  <c r="AD836" i="21"/>
  <c r="AD835" i="21"/>
  <c r="AD834" i="21"/>
  <c r="AD833" i="21"/>
  <c r="AD832" i="21"/>
  <c r="AD831" i="21"/>
  <c r="AD830" i="21"/>
  <c r="AD829" i="21"/>
  <c r="AD828" i="21"/>
  <c r="AD827" i="21"/>
  <c r="AD826" i="21"/>
  <c r="AD825" i="21"/>
  <c r="AD824" i="21"/>
  <c r="AD823" i="21"/>
  <c r="AD822" i="21"/>
  <c r="AD821" i="21"/>
  <c r="AD820" i="21"/>
  <c r="AD819" i="21"/>
  <c r="AD818" i="21"/>
  <c r="AD817" i="21"/>
  <c r="AD816" i="21"/>
  <c r="AD815" i="21"/>
  <c r="AD814" i="21"/>
  <c r="AD813" i="21"/>
  <c r="AD812" i="21"/>
  <c r="AD811" i="21"/>
  <c r="AD810" i="21"/>
  <c r="AD809" i="21"/>
  <c r="AD808" i="21"/>
  <c r="AD807" i="21"/>
  <c r="AD806" i="21"/>
  <c r="AD805" i="21"/>
  <c r="AD804" i="21"/>
  <c r="AD803" i="21"/>
  <c r="AD802" i="21"/>
  <c r="AD801" i="21"/>
  <c r="AD800" i="21"/>
  <c r="AD799" i="21"/>
  <c r="AD798" i="21"/>
  <c r="AD797" i="21"/>
  <c r="AD796" i="21"/>
  <c r="AD795" i="21"/>
  <c r="AD794" i="21"/>
  <c r="AD793" i="21"/>
  <c r="AD792" i="21"/>
  <c r="AD791" i="21"/>
  <c r="AD790" i="21"/>
  <c r="AD789" i="21"/>
  <c r="AD788" i="21"/>
  <c r="AD787" i="21"/>
  <c r="AD786" i="21"/>
  <c r="AD785" i="21"/>
  <c r="AD784" i="21"/>
  <c r="AD783" i="21"/>
  <c r="AD782" i="21"/>
  <c r="AD781" i="21"/>
  <c r="AD780" i="21"/>
  <c r="AD779" i="21"/>
  <c r="AD778" i="21"/>
  <c r="AD777" i="21"/>
  <c r="AD776" i="21"/>
  <c r="AD775" i="21"/>
  <c r="AD774" i="21"/>
  <c r="AD773" i="21"/>
  <c r="AD772" i="21"/>
  <c r="AD771" i="21"/>
  <c r="AD770" i="21"/>
  <c r="AD769" i="21"/>
  <c r="AD768" i="21"/>
  <c r="AD767" i="21"/>
  <c r="AD766" i="21"/>
  <c r="AD765" i="21"/>
  <c r="AD764" i="21"/>
  <c r="AD763" i="21"/>
  <c r="AD762" i="21"/>
  <c r="AD761" i="21"/>
  <c r="AD760" i="21"/>
  <c r="AD759" i="21"/>
  <c r="AD758" i="21"/>
  <c r="AD757" i="21"/>
  <c r="AD756" i="21"/>
  <c r="AD755" i="21"/>
  <c r="AD754" i="21"/>
  <c r="AD753" i="21"/>
  <c r="AD752" i="21"/>
  <c r="AD751" i="21"/>
  <c r="AD750" i="21"/>
  <c r="AD749" i="21"/>
  <c r="AD748" i="21"/>
  <c r="AD747" i="21"/>
  <c r="AD746" i="21"/>
  <c r="AD745" i="21"/>
  <c r="AD744" i="21"/>
  <c r="AD743" i="21"/>
  <c r="AD742" i="21"/>
  <c r="AD741" i="21"/>
  <c r="AD740" i="21"/>
  <c r="AD739" i="21"/>
  <c r="AD738" i="21"/>
  <c r="AD737" i="21"/>
  <c r="AD736" i="21"/>
  <c r="AD735" i="21"/>
  <c r="AD734" i="21"/>
  <c r="AD733" i="21"/>
  <c r="AD732" i="21"/>
  <c r="AD731" i="21"/>
  <c r="AD730" i="21"/>
  <c r="AD729" i="21"/>
  <c r="AD728" i="21"/>
  <c r="AD727" i="21"/>
  <c r="AD726" i="21"/>
  <c r="AD725" i="21"/>
  <c r="AD724" i="21"/>
  <c r="AD723" i="21"/>
  <c r="AD722" i="21"/>
  <c r="AD721" i="21"/>
  <c r="AD720" i="21"/>
  <c r="AD719" i="21"/>
  <c r="AD718" i="21"/>
  <c r="AD717" i="21"/>
  <c r="AD716" i="21"/>
  <c r="AD715" i="21"/>
  <c r="AD714" i="21"/>
  <c r="AD713" i="21"/>
  <c r="AD712" i="21"/>
  <c r="AD711" i="21"/>
  <c r="AD710" i="21"/>
  <c r="AD709" i="21"/>
  <c r="AD708" i="21"/>
  <c r="AD707" i="21"/>
  <c r="AD706" i="21"/>
  <c r="AD705" i="21"/>
  <c r="AD704" i="21"/>
  <c r="AD703" i="21"/>
  <c r="AD702" i="21"/>
  <c r="AD701" i="21"/>
  <c r="AD700" i="21"/>
  <c r="AD699" i="21"/>
  <c r="AD698" i="21"/>
  <c r="AD697" i="21"/>
  <c r="AD696" i="21"/>
  <c r="AD695" i="21"/>
  <c r="AD694" i="21"/>
  <c r="AD693" i="21"/>
  <c r="AD692" i="21"/>
  <c r="AD691" i="21"/>
  <c r="AD690" i="21"/>
  <c r="AD689" i="21"/>
  <c r="AD688" i="21"/>
  <c r="AD687" i="21"/>
  <c r="AD686" i="21"/>
  <c r="AD685" i="21"/>
  <c r="AD684" i="21"/>
  <c r="AD683" i="21"/>
  <c r="AD682" i="21"/>
  <c r="AD681" i="21"/>
  <c r="AD680" i="21"/>
  <c r="AD679" i="21"/>
  <c r="AD678" i="21"/>
  <c r="AD677" i="21"/>
  <c r="AD676" i="21"/>
  <c r="AD675" i="21"/>
  <c r="AD674" i="21"/>
  <c r="AD673" i="21"/>
  <c r="AD672" i="21"/>
  <c r="AD671" i="21"/>
  <c r="AD670" i="21"/>
  <c r="AD669" i="21"/>
  <c r="AD668" i="21"/>
  <c r="AD667" i="21"/>
  <c r="AD666" i="21"/>
  <c r="AD665" i="21"/>
  <c r="AD664" i="21"/>
  <c r="AD663" i="21"/>
  <c r="AD662" i="21"/>
  <c r="AD661" i="21"/>
  <c r="AD660" i="21"/>
  <c r="AD659" i="21"/>
  <c r="AD658" i="21"/>
  <c r="AD657" i="21"/>
  <c r="AD656" i="21"/>
  <c r="AD655" i="21"/>
  <c r="AD654" i="21"/>
  <c r="AD653" i="21"/>
  <c r="AD652" i="21"/>
  <c r="AD651" i="21"/>
  <c r="AD650" i="21"/>
  <c r="AD649" i="21"/>
  <c r="AD648" i="21"/>
  <c r="AD647" i="21"/>
  <c r="AD646" i="21"/>
  <c r="AD645" i="21"/>
  <c r="AD644" i="21"/>
  <c r="AD643" i="21"/>
  <c r="AD642" i="21"/>
  <c r="AD641" i="21"/>
  <c r="AD640" i="21"/>
  <c r="AD639" i="21"/>
  <c r="AD638" i="21"/>
  <c r="AD637" i="21"/>
  <c r="AD636" i="21"/>
  <c r="AD635" i="21"/>
  <c r="AD634" i="21"/>
  <c r="AD633" i="21"/>
  <c r="AD632" i="21"/>
  <c r="AD631" i="21"/>
  <c r="AD630" i="21"/>
  <c r="AD629" i="21"/>
  <c r="AD628" i="21"/>
  <c r="AD627" i="21"/>
  <c r="AD626" i="21"/>
  <c r="AD625" i="21"/>
  <c r="AD624" i="21"/>
  <c r="AD623" i="21"/>
  <c r="AD622" i="21"/>
  <c r="AD621" i="21"/>
  <c r="AD620" i="21"/>
  <c r="AD619" i="21"/>
  <c r="AD618" i="21"/>
  <c r="AD617" i="21"/>
  <c r="AD616" i="21"/>
  <c r="AD615" i="21"/>
  <c r="AD614" i="21"/>
  <c r="AD613" i="21"/>
  <c r="AD612" i="21"/>
  <c r="AD611" i="21"/>
  <c r="AD610" i="21"/>
  <c r="AD609" i="21"/>
  <c r="AD608" i="21"/>
  <c r="AD607" i="21"/>
  <c r="AD606" i="21"/>
  <c r="AD605" i="21"/>
  <c r="AD604" i="21"/>
  <c r="AD603" i="21"/>
  <c r="AD602" i="21"/>
  <c r="AD601" i="21"/>
  <c r="AD600" i="21"/>
  <c r="AD599" i="21"/>
  <c r="AD598" i="21"/>
  <c r="AD597" i="21"/>
  <c r="AD596" i="21"/>
  <c r="AD595" i="21"/>
  <c r="AD594" i="21"/>
  <c r="AD593" i="21"/>
  <c r="AD592" i="21"/>
  <c r="AD591" i="21"/>
  <c r="AD590" i="21"/>
  <c r="AD589" i="21"/>
  <c r="AD588" i="21"/>
  <c r="AD587" i="21"/>
  <c r="AD586" i="21"/>
  <c r="AD585" i="21"/>
  <c r="AD584" i="21"/>
  <c r="AD583" i="21"/>
  <c r="AD582" i="21"/>
  <c r="AD581" i="21"/>
  <c r="AD580" i="21"/>
  <c r="AD579" i="21"/>
  <c r="AD578" i="21"/>
  <c r="AD577" i="21"/>
  <c r="AD576" i="21"/>
  <c r="AD575" i="21"/>
  <c r="AD574" i="21"/>
  <c r="AD573" i="21"/>
  <c r="AD572" i="21"/>
  <c r="AD571" i="21"/>
  <c r="AD570" i="21"/>
  <c r="AD569" i="21"/>
  <c r="AD568" i="21"/>
  <c r="AD567" i="21"/>
  <c r="AD566" i="21"/>
  <c r="AD565" i="21"/>
  <c r="AD564" i="21"/>
  <c r="AD563" i="21"/>
  <c r="AD562" i="21"/>
  <c r="AD561" i="21"/>
  <c r="AD560" i="21"/>
  <c r="AD559" i="21"/>
  <c r="AD558" i="21"/>
  <c r="AD557" i="21"/>
  <c r="AD556" i="21"/>
  <c r="AD555" i="21"/>
  <c r="AD554" i="21"/>
  <c r="AD553" i="21"/>
  <c r="AD552" i="21"/>
  <c r="AD551" i="21"/>
  <c r="AD550" i="21"/>
  <c r="AD549" i="21"/>
  <c r="AD548" i="21"/>
  <c r="AD547" i="21"/>
  <c r="AD546" i="21"/>
  <c r="AD545" i="21"/>
  <c r="AD544" i="21"/>
  <c r="AD543" i="21"/>
  <c r="AD542" i="21"/>
  <c r="AD541" i="21"/>
  <c r="AD540" i="21"/>
  <c r="AD539" i="21"/>
  <c r="AD538" i="21"/>
  <c r="AD537" i="21"/>
  <c r="AD536" i="21"/>
  <c r="AD535" i="21"/>
  <c r="AD534" i="21"/>
  <c r="AD533" i="21"/>
  <c r="AD532" i="21"/>
  <c r="AD531" i="21"/>
  <c r="AD530" i="21"/>
  <c r="AD529" i="21"/>
  <c r="AD528" i="21"/>
  <c r="AD527" i="21"/>
  <c r="AD526" i="21"/>
  <c r="AD525" i="21"/>
  <c r="AD524" i="21"/>
  <c r="AD523" i="21"/>
  <c r="AD522" i="21"/>
  <c r="AD521" i="21"/>
  <c r="AD520" i="21"/>
  <c r="AD519" i="21"/>
  <c r="AD518" i="21"/>
  <c r="AD517" i="21"/>
  <c r="AD516" i="21"/>
  <c r="AD515" i="21"/>
  <c r="AD514" i="21"/>
  <c r="AD513" i="21"/>
  <c r="AD512" i="21"/>
  <c r="AD511" i="21"/>
  <c r="AD510" i="21"/>
  <c r="AD509" i="21"/>
  <c r="AD508" i="21"/>
  <c r="AD507" i="21"/>
  <c r="AD506" i="21"/>
  <c r="AD505" i="21"/>
  <c r="AD504" i="21"/>
  <c r="AD503" i="21"/>
  <c r="AD502" i="21"/>
  <c r="AD501" i="21"/>
  <c r="AD500" i="21"/>
  <c r="AD499" i="21"/>
  <c r="AD498" i="21"/>
  <c r="AD497" i="21"/>
  <c r="AD496" i="21"/>
  <c r="AD495" i="21"/>
  <c r="AD494" i="21"/>
  <c r="AD493" i="21"/>
  <c r="AD492" i="21"/>
  <c r="AD491" i="21"/>
  <c r="AD490" i="21"/>
  <c r="AD489" i="21"/>
  <c r="AD488" i="21"/>
  <c r="AD487" i="21"/>
  <c r="AD486" i="21"/>
  <c r="AD485" i="21"/>
  <c r="AD484" i="21"/>
  <c r="AD483" i="21"/>
  <c r="AD482" i="21"/>
  <c r="AD481" i="21"/>
  <c r="AD480" i="21"/>
  <c r="AD479" i="21"/>
  <c r="AD478" i="21"/>
  <c r="AD477" i="21"/>
  <c r="AD476" i="21"/>
  <c r="AD475" i="21"/>
  <c r="AD474" i="21"/>
  <c r="AD473" i="21"/>
  <c r="AD472" i="21"/>
  <c r="AD471" i="21"/>
  <c r="AD470" i="21"/>
  <c r="AD469" i="21"/>
  <c r="AD468" i="21"/>
  <c r="AD467" i="21"/>
  <c r="AD466" i="21"/>
  <c r="AD465" i="21"/>
  <c r="AD464" i="21"/>
  <c r="AD463" i="21"/>
  <c r="AD462" i="21"/>
  <c r="AD461" i="21"/>
  <c r="AD460" i="21"/>
  <c r="AD459" i="21"/>
  <c r="AD458" i="21"/>
  <c r="AD457" i="21"/>
  <c r="AD456" i="21"/>
  <c r="AD455" i="21"/>
  <c r="AD454" i="21"/>
  <c r="AD453" i="21"/>
  <c r="AD452" i="21"/>
  <c r="AD451" i="21"/>
  <c r="AD450" i="21"/>
  <c r="AD449" i="21"/>
  <c r="AD448" i="21"/>
  <c r="AD447" i="21"/>
  <c r="AD446" i="21"/>
  <c r="AD445" i="21"/>
  <c r="AD444" i="21"/>
  <c r="AD443" i="21"/>
  <c r="AD442" i="21"/>
  <c r="AD441" i="21"/>
  <c r="AD440" i="21"/>
  <c r="AD439" i="21"/>
  <c r="AD438" i="21"/>
  <c r="AD437" i="21"/>
  <c r="AD436" i="21"/>
  <c r="AD435" i="21"/>
  <c r="AD434" i="21"/>
  <c r="AD433" i="21"/>
  <c r="AD432" i="21"/>
  <c r="AD431" i="21"/>
  <c r="AD430" i="21"/>
  <c r="AD429" i="21"/>
  <c r="AD428" i="21"/>
  <c r="AD427" i="21"/>
  <c r="AD426" i="21"/>
  <c r="AD425" i="21"/>
  <c r="AD424" i="21"/>
  <c r="AD423" i="21"/>
  <c r="AD422" i="21"/>
  <c r="AD421" i="21"/>
  <c r="AD420" i="21"/>
  <c r="AD419" i="21"/>
  <c r="AD418" i="21"/>
  <c r="AD417" i="21"/>
  <c r="AD416" i="21"/>
  <c r="AD415" i="21"/>
  <c r="AD414" i="21"/>
  <c r="AD413" i="21"/>
  <c r="AD412" i="21"/>
  <c r="AD411" i="21"/>
  <c r="AD410" i="21"/>
  <c r="AD409" i="21"/>
  <c r="AD408" i="21"/>
  <c r="AD407" i="21"/>
  <c r="AD406" i="21"/>
  <c r="AD405" i="21"/>
  <c r="AD404" i="21"/>
  <c r="AD403" i="21"/>
  <c r="AD402" i="21"/>
  <c r="AD401" i="21"/>
  <c r="AD400" i="21"/>
  <c r="AD399" i="21"/>
  <c r="AD398" i="21"/>
  <c r="AD397" i="21"/>
  <c r="AD396" i="21"/>
  <c r="AD395" i="21"/>
  <c r="AD394" i="21"/>
  <c r="AD393" i="21"/>
  <c r="AD392" i="21"/>
  <c r="AD391" i="21"/>
  <c r="AD390" i="21"/>
  <c r="AD389" i="21"/>
  <c r="AD388" i="21"/>
  <c r="AD387" i="21"/>
  <c r="AD386" i="21"/>
  <c r="AD385" i="21"/>
  <c r="AD384" i="21"/>
  <c r="AD383" i="21"/>
  <c r="AD382" i="21"/>
  <c r="AD381" i="21"/>
  <c r="AD380" i="21"/>
  <c r="AD379" i="21"/>
  <c r="AD378" i="21"/>
  <c r="AD377" i="21"/>
  <c r="AD376" i="21"/>
  <c r="AD375" i="21"/>
  <c r="AD374" i="21"/>
  <c r="AD373" i="21"/>
  <c r="AD372" i="21"/>
  <c r="AD371" i="21"/>
  <c r="AD370" i="21"/>
  <c r="AD369" i="21"/>
  <c r="AD368" i="21"/>
  <c r="AD367" i="21"/>
  <c r="AD366" i="21"/>
  <c r="AD365" i="21"/>
  <c r="AD364" i="21"/>
  <c r="AD363" i="21"/>
  <c r="AD362" i="21"/>
  <c r="AD361" i="21"/>
  <c r="AD360" i="21"/>
  <c r="AD359" i="21"/>
  <c r="AD358" i="21"/>
  <c r="AD357" i="21"/>
  <c r="AD356" i="21"/>
  <c r="AD355" i="21"/>
  <c r="AD354" i="21"/>
  <c r="AD353" i="21"/>
  <c r="AD352" i="21"/>
  <c r="AD351" i="21"/>
  <c r="AD350" i="21"/>
  <c r="AD349" i="21"/>
  <c r="AD348" i="21"/>
  <c r="AD347" i="21"/>
  <c r="AD346" i="21"/>
  <c r="AD345" i="21"/>
  <c r="AD344" i="21"/>
  <c r="AD343" i="21"/>
  <c r="AD342" i="21"/>
  <c r="AD341" i="21"/>
  <c r="AD340" i="21"/>
  <c r="AD339" i="21"/>
  <c r="AD338" i="21"/>
  <c r="AD337" i="21"/>
  <c r="AD336" i="21"/>
  <c r="AD335" i="21"/>
  <c r="AD334" i="21"/>
  <c r="AD333" i="21"/>
  <c r="AD332" i="21"/>
  <c r="AD331" i="21"/>
  <c r="AD330" i="21"/>
  <c r="AD329" i="21"/>
  <c r="AD328" i="21"/>
  <c r="AD327" i="21"/>
  <c r="AD326" i="21"/>
  <c r="AD325" i="21"/>
  <c r="AD324" i="21"/>
  <c r="AD323" i="21"/>
  <c r="AD322" i="21"/>
  <c r="AD321" i="21"/>
  <c r="AD320" i="21"/>
  <c r="AD319" i="21"/>
  <c r="AD318" i="21"/>
  <c r="AD317" i="21"/>
  <c r="AD316" i="21"/>
  <c r="AD315" i="21"/>
  <c r="AD314" i="21"/>
  <c r="AD313" i="21"/>
  <c r="AD312" i="21"/>
  <c r="AD311" i="21"/>
  <c r="AD310" i="21"/>
  <c r="AD309" i="21"/>
  <c r="AD308" i="21"/>
  <c r="AD307" i="21"/>
  <c r="AD306" i="21"/>
  <c r="AD305" i="21"/>
  <c r="AD304" i="21"/>
  <c r="AD303" i="21"/>
  <c r="AD302" i="21"/>
  <c r="AD301" i="21"/>
  <c r="AD300" i="21"/>
  <c r="AD299" i="21"/>
  <c r="AD298" i="21"/>
  <c r="AD297" i="21"/>
  <c r="AD296" i="21"/>
  <c r="AD295" i="21"/>
  <c r="AD294" i="21"/>
  <c r="AD293" i="21"/>
  <c r="AD292" i="21"/>
  <c r="AD291" i="21"/>
  <c r="AD290" i="21"/>
  <c r="AD289" i="21"/>
  <c r="AD288" i="21"/>
  <c r="AD287" i="21"/>
  <c r="AD286" i="21"/>
  <c r="AD285" i="21"/>
  <c r="AD284" i="21"/>
  <c r="AD283" i="21"/>
  <c r="AD282" i="21"/>
  <c r="AD281" i="21"/>
  <c r="AD280" i="21"/>
  <c r="AD279" i="21"/>
  <c r="AD278" i="21"/>
  <c r="AD277" i="21"/>
  <c r="AD276" i="21"/>
  <c r="AD275" i="21"/>
  <c r="AD274" i="21"/>
  <c r="AD273" i="21"/>
  <c r="AD272" i="21"/>
  <c r="AD271" i="21"/>
  <c r="AD270" i="21"/>
  <c r="AD269" i="21"/>
  <c r="AD268" i="21"/>
  <c r="AD267" i="21"/>
  <c r="AD266" i="21"/>
  <c r="AD265" i="21"/>
  <c r="AD264" i="21"/>
  <c r="AD263" i="21"/>
  <c r="AD262" i="21"/>
  <c r="AD261" i="21"/>
  <c r="AD260" i="21"/>
  <c r="AD259" i="21"/>
  <c r="AD258" i="21"/>
  <c r="AD257" i="21"/>
  <c r="AD256" i="21"/>
  <c r="AD255" i="21"/>
  <c r="AD254" i="21"/>
  <c r="AD253" i="21"/>
  <c r="AD252" i="21"/>
  <c r="AD251" i="21"/>
  <c r="AD250" i="21"/>
  <c r="AD249" i="21"/>
  <c r="AD248" i="21"/>
  <c r="AD247" i="21"/>
  <c r="AD246" i="21"/>
  <c r="AD245" i="21"/>
  <c r="AD244" i="21"/>
  <c r="AD243" i="21"/>
  <c r="AD242" i="21"/>
  <c r="AD241" i="21"/>
  <c r="AD240" i="21"/>
  <c r="AD239" i="21"/>
  <c r="AD238" i="21"/>
  <c r="AD237" i="21"/>
  <c r="AD236" i="21"/>
  <c r="AD235" i="21"/>
  <c r="AD234" i="21"/>
  <c r="AD233" i="21"/>
  <c r="AD232" i="21"/>
  <c r="AD231" i="21"/>
  <c r="AD230" i="21"/>
  <c r="AD229" i="21"/>
  <c r="AD228" i="21"/>
  <c r="AD227" i="21"/>
  <c r="AD226" i="21"/>
  <c r="AD225" i="21"/>
  <c r="AD224" i="21"/>
  <c r="AD223" i="21"/>
  <c r="AD222" i="21"/>
  <c r="AD221" i="21"/>
  <c r="AD220" i="21"/>
  <c r="AD219" i="21"/>
  <c r="AD218" i="21"/>
  <c r="AD217" i="21"/>
  <c r="AD216" i="21"/>
  <c r="AD215" i="21"/>
  <c r="AD214" i="21"/>
  <c r="AD213" i="21"/>
  <c r="AD212" i="21"/>
  <c r="AD211" i="21"/>
  <c r="AD210" i="21"/>
  <c r="AD209" i="21"/>
  <c r="AD208" i="21"/>
  <c r="AD207" i="21"/>
  <c r="AD206" i="21"/>
  <c r="AD205" i="21"/>
  <c r="AD204" i="21"/>
  <c r="AD203" i="21"/>
  <c r="AD202" i="21"/>
  <c r="AD201" i="21"/>
  <c r="AD200" i="21"/>
  <c r="AD199" i="21"/>
  <c r="AD198" i="21"/>
  <c r="AD197" i="21"/>
  <c r="AD196" i="21"/>
  <c r="AD195" i="21"/>
  <c r="AD194" i="21"/>
  <c r="AD193" i="21"/>
  <c r="AD192" i="21"/>
  <c r="AD191" i="21"/>
  <c r="AD190" i="21"/>
  <c r="AD189" i="21"/>
  <c r="AD188" i="21"/>
  <c r="AD187" i="21"/>
  <c r="AD186" i="21"/>
  <c r="AD185" i="21"/>
  <c r="AD184" i="21"/>
  <c r="AD183" i="21"/>
  <c r="AD182" i="21"/>
  <c r="AD181" i="21"/>
  <c r="AD180" i="21"/>
  <c r="AD179" i="21"/>
  <c r="AD178" i="21"/>
  <c r="AD177" i="21"/>
  <c r="AD176" i="21"/>
  <c r="AD175" i="21"/>
  <c r="AD174" i="21"/>
  <c r="AD173" i="21"/>
  <c r="AD172" i="21"/>
  <c r="AD171" i="21"/>
  <c r="AD170" i="21"/>
  <c r="AD169" i="21"/>
  <c r="AD168" i="21"/>
  <c r="AD167" i="21"/>
  <c r="AD166" i="21"/>
  <c r="AD165" i="21"/>
  <c r="AD164" i="21"/>
  <c r="AD163" i="21"/>
  <c r="AD162" i="21"/>
  <c r="AD161" i="21"/>
  <c r="AD160" i="21"/>
  <c r="AD159" i="21"/>
  <c r="AD158" i="21"/>
  <c r="AD157" i="21"/>
  <c r="AD156" i="21"/>
  <c r="AD155" i="21"/>
  <c r="AD154" i="21"/>
  <c r="AD153" i="21"/>
  <c r="AD152" i="21"/>
  <c r="AD151" i="21"/>
  <c r="AD150" i="21"/>
  <c r="AD149" i="21"/>
  <c r="AD148" i="21"/>
  <c r="AD147" i="21"/>
  <c r="AD146" i="21"/>
  <c r="AD145" i="21"/>
  <c r="AD144" i="21"/>
  <c r="AD143" i="21"/>
  <c r="AD142" i="21"/>
  <c r="AD141" i="21"/>
  <c r="AD140" i="21"/>
  <c r="AD139" i="21"/>
  <c r="AD138" i="21"/>
  <c r="AD137" i="21"/>
  <c r="AD136" i="21"/>
  <c r="AD135" i="21"/>
  <c r="AD134" i="21"/>
  <c r="AD133" i="21"/>
  <c r="AD132" i="21"/>
  <c r="AD131" i="21"/>
  <c r="AD130" i="21"/>
  <c r="AD129" i="21"/>
  <c r="AD128" i="21"/>
  <c r="AD127" i="21"/>
  <c r="AD126" i="21"/>
  <c r="AD125" i="21"/>
  <c r="AD124" i="21"/>
  <c r="AD123" i="21"/>
  <c r="AD122" i="21"/>
  <c r="AD121" i="21"/>
  <c r="AD120" i="21"/>
  <c r="AD119" i="21"/>
  <c r="AD118" i="21"/>
  <c r="AD117" i="21"/>
  <c r="AD116" i="21"/>
  <c r="AD115" i="21"/>
  <c r="AD114" i="21"/>
  <c r="AD113" i="21"/>
  <c r="AD112" i="21"/>
  <c r="AD111" i="21"/>
  <c r="AD110" i="21"/>
  <c r="AD109" i="21"/>
  <c r="AD108" i="21"/>
  <c r="AD107" i="21"/>
  <c r="AD106" i="21"/>
  <c r="AD105" i="21"/>
  <c r="AD104" i="21"/>
  <c r="AD103" i="21"/>
  <c r="AD102" i="21"/>
  <c r="AD101" i="21"/>
  <c r="AD100" i="21"/>
  <c r="AD99" i="21"/>
  <c r="AD98" i="21"/>
  <c r="AD97" i="21"/>
  <c r="AD96" i="21"/>
  <c r="AD95" i="21"/>
  <c r="AD94" i="21"/>
  <c r="AD93" i="21"/>
  <c r="AD92" i="21"/>
  <c r="AD91" i="21"/>
  <c r="AD90" i="21"/>
  <c r="AD89" i="21"/>
  <c r="AD88" i="21"/>
  <c r="AD87" i="21"/>
  <c r="AD86" i="21"/>
  <c r="AD85" i="21"/>
  <c r="AD84" i="21"/>
  <c r="AD83" i="21"/>
  <c r="AD82" i="21"/>
  <c r="AD81" i="21"/>
  <c r="AD80" i="21"/>
  <c r="AD79" i="21"/>
  <c r="AD78" i="21"/>
  <c r="AD77" i="21"/>
  <c r="AD76" i="21"/>
  <c r="AD75" i="21"/>
  <c r="AD74" i="21"/>
  <c r="AD73" i="21"/>
  <c r="AD72" i="21"/>
  <c r="AD71" i="21"/>
  <c r="AD70" i="21"/>
  <c r="AD69" i="21"/>
  <c r="AD68" i="21"/>
  <c r="AD67" i="21"/>
  <c r="AD66" i="21"/>
  <c r="AD65" i="21"/>
  <c r="AD64" i="21"/>
  <c r="AD63" i="21"/>
  <c r="AD62" i="21"/>
  <c r="AD61" i="21"/>
  <c r="AD60" i="21"/>
  <c r="AD59" i="21"/>
  <c r="AD58" i="21"/>
  <c r="AD57" i="21"/>
  <c r="AD56" i="21"/>
  <c r="AD55" i="21"/>
  <c r="AD54" i="21"/>
  <c r="AD53" i="21"/>
  <c r="AD52" i="21"/>
  <c r="AD51" i="21"/>
  <c r="AD50" i="21"/>
  <c r="AD49" i="21"/>
  <c r="AD48" i="21"/>
  <c r="AD47" i="21"/>
  <c r="AD46" i="21"/>
  <c r="AD45" i="21"/>
  <c r="AD44" i="21"/>
  <c r="AD43" i="21"/>
  <c r="AD42" i="21"/>
  <c r="AD41" i="21"/>
  <c r="AD40" i="21"/>
  <c r="AD39" i="21"/>
  <c r="AD38" i="21"/>
  <c r="AD37" i="21"/>
  <c r="AD36" i="21"/>
  <c r="AD35" i="21"/>
  <c r="AD34" i="21"/>
  <c r="AD33" i="21"/>
  <c r="AD32" i="21"/>
  <c r="AD31" i="21"/>
  <c r="AD30" i="21"/>
  <c r="AD29" i="21"/>
  <c r="AD28" i="21"/>
  <c r="AD27" i="21"/>
  <c r="AD26" i="21"/>
  <c r="AD25" i="21"/>
  <c r="AD24" i="21"/>
  <c r="AD23" i="21"/>
  <c r="AD22" i="21"/>
  <c r="AD21" i="21"/>
  <c r="AD20" i="21"/>
  <c r="AD19" i="21"/>
  <c r="AD18" i="21"/>
  <c r="AD17" i="21"/>
  <c r="AD16" i="21"/>
  <c r="AD15" i="21"/>
  <c r="AD14" i="21"/>
  <c r="AD13" i="21"/>
  <c r="AD12" i="21"/>
  <c r="AD11" i="21"/>
  <c r="AD10" i="21"/>
  <c r="AD9" i="21"/>
  <c r="C12" i="18"/>
  <c r="A1" i="26"/>
  <c r="A1" i="18"/>
  <c r="B2" i="22"/>
  <c r="C18" i="18"/>
  <c r="F13" i="26"/>
  <c r="C10" i="2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<sst xmlns="http://schemas.openxmlformats.org/spreadsheetml/2006/main" count="3744" uniqueCount="78">
  <si>
    <t>Urban SAIDI
all events</t>
  </si>
  <si>
    <t>Urban SAIDI
(after removing excluded events)</t>
  </si>
  <si>
    <t>Network SAIDI
all events</t>
  </si>
  <si>
    <t>Network SAIDI
(after removing excluded events)</t>
  </si>
  <si>
    <t>Urban SAIFI
all events</t>
  </si>
  <si>
    <t>Urban SAIFI
(after removing excluded events)</t>
  </si>
  <si>
    <t>Network SAIFI
all events</t>
  </si>
  <si>
    <t>Network SAIFI
(after removing excluded events)</t>
  </si>
  <si>
    <t>Urban</t>
  </si>
  <si>
    <t>SAIFI</t>
  </si>
  <si>
    <t>Parameter</t>
  </si>
  <si>
    <t>Network</t>
  </si>
  <si>
    <t>SAIDI</t>
  </si>
  <si>
    <t>MED</t>
  </si>
  <si>
    <t>Beta</t>
  </si>
  <si>
    <t>Alpha</t>
  </si>
  <si>
    <t>Beta parameter</t>
  </si>
  <si>
    <t>MED threshold</t>
  </si>
  <si>
    <t>No</t>
  </si>
  <si>
    <t>Yes</t>
  </si>
  <si>
    <t>Company:</t>
  </si>
  <si>
    <t>Time period:</t>
  </si>
  <si>
    <t>Time interval:</t>
  </si>
  <si>
    <t>Day (dd/mm/yy)</t>
  </si>
  <si>
    <t>Urban MAIFI
all events</t>
  </si>
  <si>
    <t>Urban MAIFI
(after removing excluded events)</t>
  </si>
  <si>
    <t>Network MAIFI
all events</t>
  </si>
  <si>
    <t>Network MAIFI
(after removing excluded events)</t>
  </si>
  <si>
    <t>Year</t>
  </si>
  <si>
    <t>MED 
Ln(SAIDI)</t>
  </si>
  <si>
    <t>Short Rural SAIDI
all events</t>
  </si>
  <si>
    <t>Short Rural SAIDI
(after removing excluded events)</t>
  </si>
  <si>
    <t>Long Rural SAIDI
all events</t>
  </si>
  <si>
    <t>Long Rural SAIDI
(after removing excluded events)</t>
  </si>
  <si>
    <t>Short Rural SAIFI
all events</t>
  </si>
  <si>
    <t>Short Rural SAIFI
(after removing excluded events)</t>
  </si>
  <si>
    <t>Long Rural SAIFI
all events</t>
  </si>
  <si>
    <t>Long Rural SAIFI
(after removing excluded events)</t>
  </si>
  <si>
    <t>Short Rural MAIFI
all events</t>
  </si>
  <si>
    <t>Short Rural MAIFI
(after removing excluded events)</t>
  </si>
  <si>
    <t>Long Rural MAIFI
all events</t>
  </si>
  <si>
    <t>Long Rural MAIFI
(after removing excluded events)</t>
  </si>
  <si>
    <t>Data source:</t>
  </si>
  <si>
    <t>Service Target Performance Incentive Scheme - data required for target calculation</t>
  </si>
  <si>
    <t>Service Target Performance Incentive Scheme - data required for "calls answered within 30 seconds"</t>
  </si>
  <si>
    <t>Number of calls received</t>
  </si>
  <si>
    <t>Number of calls received within 30 sec</t>
  </si>
  <si>
    <t>% calls answered within 30 sec</t>
  </si>
  <si>
    <t>Annual STPIS compliance model from AER</t>
  </si>
  <si>
    <t>United Energy</t>
  </si>
  <si>
    <t>Percentage of calls answered within 30 seconds (fault calls)</t>
  </si>
  <si>
    <t>Number of calls</t>
  </si>
  <si>
    <t>Number of calls answered within 30 seconds</t>
  </si>
  <si>
    <t>Threshold</t>
  </si>
  <si>
    <t>% Fault calls answered within 30 sec</t>
  </si>
  <si>
    <t>MAIFI</t>
  </si>
  <si>
    <t>Excluded</t>
  </si>
  <si>
    <t>NO</t>
  </si>
  <si>
    <t>YES</t>
  </si>
  <si>
    <t>Reliability data has been run per new STPIS definitions (STPIS version 2.0 November 2018) and will not agree with annual STPIS submissions</t>
  </si>
  <si>
    <t>Date check</t>
  </si>
  <si>
    <t>Network Segment &amp; Parameter</t>
  </si>
  <si>
    <t>Urban SAIDI</t>
  </si>
  <si>
    <t>Short Rural SAIDI</t>
  </si>
  <si>
    <t>Long Rural SAIDI</t>
  </si>
  <si>
    <t>Urban SAIFI</t>
  </si>
  <si>
    <t>Short Rural SAIFI</t>
  </si>
  <si>
    <t>Long Rural SAIFI</t>
  </si>
  <si>
    <t>Urban MAIFI</t>
  </si>
  <si>
    <t>Short Rural MAIFI</t>
  </si>
  <si>
    <t>Long Rural MAIFI</t>
  </si>
  <si>
    <t>Short rural</t>
  </si>
  <si>
    <t>CBD</t>
  </si>
  <si>
    <t>Long rural</t>
  </si>
  <si>
    <t>Daily</t>
  </si>
  <si>
    <t>1 July 2015 - 30 June 2020</t>
  </si>
  <si>
    <t>Average performance 2015/16 - 2019/20</t>
  </si>
  <si>
    <t>RRP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</si>
</sst>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_(* #,##0.00_);_(* \(#,##0.00\);_(* &quot;-&quot;??_);_(@_)"/>
    <numFmt numFmtId="166" formatCode="_(* #,##0_);_(* \(#,##0\);_(* &quot;-&quot;_);_(@_)"/>
    <numFmt numFmtId="167" formatCode="_([$€-2]* #,##0.00_);_([$€-2]* \(#,##0.00\);_([$€-2]* &quot;-&quot;??_)"/>
    <numFmt numFmtId="168" formatCode="#,##0.000_ ;[Red]\-#,##0.000\ "/>
    <numFmt numFmtId="169" formatCode="0.000000"/>
    <numFmt numFmtId="170" formatCode="_-* #,##0_-;\-* #,##0_-;_-* &quot;-&quot;??_-;_-@_-"/>
    <numFmt numFmtId="171" formatCode="0.0%"/>
    <numFmt numFmtId="172" formatCode="#,##0;\-#,##0;\ &quot;-&quot;"/>
    <numFmt numFmtId="173" formatCode="0.0"/>
    <numFmt numFmtId="174" formatCode="#,##0.0000000;\-#,##0.0000000;\ &quot;-&quot;"/>
    <numFmt numFmtId="175" formatCode="0.000"/>
    <numFmt numFmtId="176" formatCode="#,##0_);\(#,##0\);\-\-_)"/>
  </numFmts>
  <fonts count="35">
    <font>
      <sz val="10"/>
      <color theme="1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0"/>
      <color theme="1"/>
      <name val="Verdana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00CC"/>
      <name val="Calibri"/>
      <family val="2"/>
      <scheme val="minor"/>
    </font>
    <font>
      <b/>
      <sz val="14"/>
      <color indexed="9"/>
      <name val="Arial"/>
      <family val="2"/>
    </font>
    <font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17600024414813E-2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166" fontId="2" fillId="3" borderId="0" applyNumberFormat="0" applyFont="0" applyBorder="0" applyAlignment="0">
      <alignment horizontal="right"/>
    </xf>
    <xf numFmtId="16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6" fontId="2" fillId="4" borderId="0" applyFont="0" applyBorder="0" applyAlignment="0">
      <alignment horizontal="right"/>
      <protection locked="0"/>
    </xf>
    <xf numFmtId="166" fontId="2" fillId="4" borderId="0" applyFont="0" applyBorder="0" applyAlignment="0">
      <alignment horizontal="right"/>
      <protection locked="0"/>
    </xf>
    <xf numFmtId="166" fontId="2" fillId="4" borderId="0" applyFont="0" applyBorder="0" applyAlignment="0">
      <alignment horizontal="right"/>
      <protection locked="0"/>
    </xf>
    <xf numFmtId="166" fontId="2" fillId="4" borderId="0" applyFont="0" applyBorder="0" applyAlignment="0">
      <alignment horizontal="right"/>
      <protection locked="0"/>
    </xf>
    <xf numFmtId="0" fontId="6" fillId="6" borderId="0">
      <alignment horizontal="center"/>
    </xf>
    <xf numFmtId="166" fontId="2" fillId="5" borderId="0" applyFont="0" applyBorder="0">
      <alignment horizontal="right"/>
      <protection locked="0"/>
    </xf>
    <xf numFmtId="166" fontId="2" fillId="5" borderId="0" applyFont="0" applyBorder="0">
      <alignment horizontal="right"/>
      <protection locked="0"/>
    </xf>
    <xf numFmtId="166" fontId="2" fillId="5" borderId="0" applyFont="0" applyBorder="0">
      <alignment horizontal="right"/>
      <protection locked="0"/>
    </xf>
    <xf numFmtId="166" fontId="2" fillId="5" borderId="0" applyFont="0" applyBorder="0">
      <alignment horizontal="right"/>
      <protection locked="0"/>
    </xf>
    <xf numFmtId="0" fontId="3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" fontId="1" fillId="2" borderId="1" applyNumberFormat="0" applyProtection="0">
      <alignment horizontal="left" vertical="center" indent="1"/>
    </xf>
    <xf numFmtId="4" fontId="1" fillId="0" borderId="1" applyNumberFormat="0" applyProtection="0">
      <alignment horizontal="right" vertical="center"/>
    </xf>
    <xf numFmtId="4" fontId="1" fillId="2" borderId="1" applyNumberFormat="0" applyProtection="0">
      <alignment horizontal="left" vertical="center" indent="1"/>
    </xf>
    <xf numFmtId="0" fontId="8" fillId="0" borderId="0"/>
    <xf numFmtId="0" fontId="9" fillId="8" borderId="0">
      <alignment horizontal="left" vertical="center"/>
      <protection locked="0"/>
    </xf>
    <xf numFmtId="0" fontId="10" fillId="7" borderId="0">
      <alignment vertical="center"/>
      <protection locked="0"/>
    </xf>
    <xf numFmtId="0" fontId="2" fillId="0" borderId="0"/>
    <xf numFmtId="167" fontId="2" fillId="0" borderId="0"/>
    <xf numFmtId="0" fontId="2" fillId="0" borderId="0"/>
    <xf numFmtId="167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11" borderId="3" applyNumberFormat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2" fillId="9" borderId="4" applyFill="0">
      <alignment horizontal="right" vertical="center" wrapText="1"/>
      <protection locked="0"/>
    </xf>
    <xf numFmtId="168" fontId="7" fillId="10" borderId="5">
      <alignment horizontal="right" vertical="center" wrapText="1"/>
    </xf>
    <xf numFmtId="0" fontId="2" fillId="0" borderId="0"/>
    <xf numFmtId="0" fontId="2" fillId="0" borderId="0" applyFill="0"/>
    <xf numFmtId="0" fontId="2" fillId="0" borderId="0"/>
    <xf numFmtId="0" fontId="2" fillId="0" borderId="0"/>
    <xf numFmtId="0" fontId="8" fillId="0" borderId="0">
      <protection locked="0"/>
    </xf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 applyFill="0"/>
    <xf numFmtId="0" fontId="14" fillId="0" borderId="0"/>
    <xf numFmtId="0" fontId="8" fillId="0" borderId="0"/>
    <xf numFmtId="9" fontId="8" fillId="0" borderId="0" applyFont="0" applyFill="0" applyBorder="0" applyAlignment="0" applyProtection="0"/>
    <xf numFmtId="0" fontId="9" fillId="8" borderId="0">
      <alignment horizontal="left" vertical="center"/>
      <protection locked="0"/>
    </xf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33" fillId="17" borderId="0"/>
  </cellStyleXfs>
  <cellXfs count="77">
    <xf numFmtId="0" fontId="0" fillId="0" borderId="0" xfId="0"/>
    <xf numFmtId="0" fontId="16" fillId="12" borderId="0" xfId="0" applyFont="1" applyFill="1"/>
    <xf numFmtId="0" fontId="16" fillId="12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2" fontId="18" fillId="0" borderId="0" xfId="0" applyNumberFormat="1" applyFont="1"/>
    <xf numFmtId="0" fontId="23" fillId="0" borderId="0" xfId="0" applyFont="1" applyFill="1" applyBorder="1"/>
    <xf numFmtId="0" fontId="18" fillId="0" borderId="10" xfId="0" applyFont="1" applyBorder="1"/>
    <xf numFmtId="171" fontId="18" fillId="0" borderId="0" xfId="64" applyNumberFormat="1" applyFont="1"/>
    <xf numFmtId="0" fontId="18" fillId="0" borderId="0" xfId="0" applyFont="1" applyBorder="1"/>
    <xf numFmtId="14" fontId="25" fillId="0" borderId="6" xfId="0" applyNumberFormat="1" applyFont="1" applyBorder="1"/>
    <xf numFmtId="169" fontId="25" fillId="0" borderId="6" xfId="0" applyNumberFormat="1" applyFont="1" applyFill="1" applyBorder="1"/>
    <xf numFmtId="14" fontId="25" fillId="0" borderId="7" xfId="0" applyNumberFormat="1" applyFont="1" applyBorder="1"/>
    <xf numFmtId="14" fontId="18" fillId="0" borderId="0" xfId="0" applyNumberFormat="1" applyFont="1" applyBorder="1"/>
    <xf numFmtId="0" fontId="19" fillId="0" borderId="8" xfId="19" quotePrefix="1" applyNumberFormat="1" applyFont="1" applyFill="1" applyBorder="1" applyAlignment="1">
      <alignment horizontal="left" vertical="center" wrapText="1" indent="1"/>
    </xf>
    <xf numFmtId="1" fontId="18" fillId="0" borderId="8" xfId="0" applyNumberFormat="1" applyFont="1" applyBorder="1"/>
    <xf numFmtId="164" fontId="18" fillId="0" borderId="8" xfId="0" applyNumberFormat="1" applyFont="1" applyBorder="1"/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0" fontId="18" fillId="0" borderId="0" xfId="0" applyFont="1" applyBorder="1" applyAlignment="1">
      <alignment vertical="top"/>
    </xf>
    <xf numFmtId="0" fontId="26" fillId="12" borderId="0" xfId="0" applyFont="1" applyFill="1"/>
    <xf numFmtId="0" fontId="0" fillId="0" borderId="0" xfId="0" applyFont="1"/>
    <xf numFmtId="0" fontId="18" fillId="0" borderId="0" xfId="0" applyFont="1" applyAlignment="1">
      <alignment horizontal="center"/>
    </xf>
    <xf numFmtId="169" fontId="27" fillId="0" borderId="6" xfId="0" applyNumberFormat="1" applyFont="1" applyFill="1" applyBorder="1"/>
    <xf numFmtId="0" fontId="18" fillId="0" borderId="0" xfId="0" applyFont="1" applyBorder="1" applyAlignment="1">
      <alignment horizontal="left" vertical="top" wrapText="1"/>
    </xf>
    <xf numFmtId="14" fontId="24" fillId="0" borderId="0" xfId="0" applyNumberFormat="1" applyFont="1"/>
    <xf numFmtId="14" fontId="28" fillId="0" borderId="0" xfId="0" applyNumberFormat="1" applyFont="1"/>
    <xf numFmtId="14" fontId="18" fillId="0" borderId="0" xfId="0" applyNumberFormat="1" applyFont="1"/>
    <xf numFmtId="0" fontId="19" fillId="13" borderId="2" xfId="17" quotePrefix="1" applyNumberFormat="1" applyFont="1" applyFill="1" applyBorder="1">
      <alignment horizontal="left" vertical="center" indent="1"/>
    </xf>
    <xf numFmtId="169" fontId="19" fillId="13" borderId="2" xfId="19" quotePrefix="1" applyNumberFormat="1" applyFont="1" applyFill="1" applyBorder="1" applyAlignment="1">
      <alignment horizontal="left" vertical="center" wrapText="1" indent="1"/>
    </xf>
    <xf numFmtId="0" fontId="19" fillId="13" borderId="2" xfId="19" quotePrefix="1" applyNumberFormat="1" applyFont="1" applyFill="1" applyBorder="1" applyAlignment="1">
      <alignment horizontal="left" vertical="center" wrapText="1" indent="1"/>
    </xf>
    <xf numFmtId="0" fontId="19" fillId="14" borderId="9" xfId="19" quotePrefix="1" applyNumberFormat="1" applyFont="1" applyFill="1" applyBorder="1" applyAlignment="1">
      <alignment horizontal="left" vertical="center" wrapText="1" indent="1"/>
    </xf>
    <xf numFmtId="0" fontId="29" fillId="0" borderId="12" xfId="19" quotePrefix="1" applyNumberFormat="1" applyFont="1" applyFill="1" applyBorder="1" applyAlignment="1">
      <alignment horizontal="left" vertical="center" wrapText="1" indent="1"/>
    </xf>
    <xf numFmtId="0" fontId="23" fillId="0" borderId="0" xfId="0" applyFont="1"/>
    <xf numFmtId="172" fontId="30" fillId="0" borderId="13" xfId="0" applyNumberFormat="1" applyFont="1" applyBorder="1"/>
    <xf numFmtId="0" fontId="19" fillId="13" borderId="10" xfId="0" applyFont="1" applyFill="1" applyBorder="1" applyAlignment="1">
      <alignment horizontal="left" vertical="top"/>
    </xf>
    <xf numFmtId="0" fontId="19" fillId="13" borderId="10" xfId="0" applyFont="1" applyFill="1" applyBorder="1" applyAlignment="1">
      <alignment horizontal="center" vertical="top" wrapText="1"/>
    </xf>
    <xf numFmtId="0" fontId="20" fillId="0" borderId="0" xfId="55" applyFont="1" applyAlignment="1">
      <alignment horizontal="left"/>
    </xf>
    <xf numFmtId="0" fontId="21" fillId="0" borderId="0" xfId="55" applyFont="1"/>
    <xf numFmtId="0" fontId="31" fillId="0" borderId="0" xfId="55" applyFont="1"/>
    <xf numFmtId="0" fontId="22" fillId="0" borderId="0" xfId="55" applyFont="1"/>
    <xf numFmtId="0" fontId="19" fillId="0" borderId="0" xfId="0" applyFont="1" applyAlignment="1">
      <alignment horizontal="left"/>
    </xf>
    <xf numFmtId="0" fontId="19" fillId="13" borderId="10" xfId="0" applyFont="1" applyFill="1" applyBorder="1" applyAlignment="1">
      <alignment horizontal="left"/>
    </xf>
    <xf numFmtId="0" fontId="18" fillId="13" borderId="10" xfId="0" applyFont="1" applyFill="1" applyBorder="1"/>
    <xf numFmtId="2" fontId="32" fillId="9" borderId="0" xfId="0" applyNumberFormat="1" applyFont="1" applyFill="1"/>
    <xf numFmtId="0" fontId="19" fillId="13" borderId="10" xfId="0" applyFont="1" applyFill="1" applyBorder="1" applyAlignment="1">
      <alignment horizontal="left" wrapText="1"/>
    </xf>
    <xf numFmtId="0" fontId="19" fillId="13" borderId="10" xfId="0" applyFont="1" applyFill="1" applyBorder="1" applyAlignment="1">
      <alignment horizontal="right" vertical="top"/>
    </xf>
    <xf numFmtId="173" fontId="18" fillId="0" borderId="0" xfId="0" applyNumberFormat="1" applyFont="1"/>
    <xf numFmtId="0" fontId="18" fillId="0" borderId="0" xfId="0" applyFont="1" applyFill="1"/>
    <xf numFmtId="0" fontId="25" fillId="0" borderId="6" xfId="0" applyFont="1" applyBorder="1" applyAlignment="1">
      <alignment horizontal="center"/>
    </xf>
    <xf numFmtId="1" fontId="25" fillId="0" borderId="6" xfId="0" applyNumberFormat="1" applyFont="1" applyBorder="1" applyAlignment="1">
      <alignment horizontal="center"/>
    </xf>
    <xf numFmtId="172" fontId="30" fillId="0" borderId="13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72" fontId="30" fillId="0" borderId="14" xfId="0" applyNumberFormat="1" applyFont="1" applyBorder="1" applyAlignment="1">
      <alignment horizontal="center"/>
    </xf>
    <xf numFmtId="0" fontId="24" fillId="13" borderId="10" xfId="0" applyFont="1" applyFill="1" applyBorder="1" applyAlignment="1">
      <alignment horizontal="center"/>
    </xf>
    <xf numFmtId="0" fontId="29" fillId="13" borderId="10" xfId="0" applyFont="1" applyFill="1" applyBorder="1" applyAlignment="1">
      <alignment horizontal="center"/>
    </xf>
    <xf numFmtId="0" fontId="18" fillId="15" borderId="0" xfId="0" applyFont="1" applyFill="1"/>
    <xf numFmtId="174" fontId="30" fillId="0" borderId="0" xfId="0" applyNumberFormat="1" applyFont="1" applyBorder="1"/>
    <xf numFmtId="0" fontId="25" fillId="0" borderId="11" xfId="0" applyFont="1" applyBorder="1" applyAlignment="1">
      <alignment horizontal="center"/>
    </xf>
    <xf numFmtId="2" fontId="18" fillId="15" borderId="0" xfId="0" applyNumberFormat="1" applyFont="1" applyFill="1"/>
    <xf numFmtId="0" fontId="23" fillId="16" borderId="0" xfId="0" applyFont="1" applyFill="1"/>
    <xf numFmtId="0" fontId="25" fillId="0" borderId="15" xfId="0" applyFont="1" applyBorder="1" applyAlignment="1">
      <alignment horizontal="center"/>
    </xf>
    <xf numFmtId="169" fontId="25" fillId="0" borderId="6" xfId="0" applyNumberFormat="1" applyFont="1" applyBorder="1"/>
    <xf numFmtId="169" fontId="27" fillId="0" borderId="6" xfId="0" applyNumberFormat="1" applyFont="1" applyBorder="1"/>
    <xf numFmtId="169" fontId="25" fillId="0" borderId="7" xfId="0" applyNumberFormat="1" applyFont="1" applyBorder="1"/>
    <xf numFmtId="169" fontId="27" fillId="0" borderId="7" xfId="0" applyNumberFormat="1" applyFont="1" applyBorder="1"/>
    <xf numFmtId="14" fontId="25" fillId="0" borderId="16" xfId="0" applyNumberFormat="1" applyFont="1" applyBorder="1"/>
    <xf numFmtId="0" fontId="25" fillId="0" borderId="16" xfId="0" applyFont="1" applyBorder="1" applyAlignment="1">
      <alignment horizontal="center"/>
    </xf>
    <xf numFmtId="1" fontId="25" fillId="0" borderId="16" xfId="0" applyNumberFormat="1" applyFont="1" applyBorder="1" applyAlignment="1">
      <alignment horizontal="center"/>
    </xf>
    <xf numFmtId="175" fontId="18" fillId="16" borderId="0" xfId="0" applyNumberFormat="1" applyFont="1" applyFill="1"/>
    <xf numFmtId="2" fontId="18" fillId="16" borderId="0" xfId="0" applyNumberFormat="1" applyFont="1" applyFill="1" applyAlignment="1">
      <alignment horizontal="center"/>
    </xf>
    <xf numFmtId="171" fontId="18" fillId="16" borderId="0" xfId="64" applyNumberFormat="1" applyFont="1" applyFill="1"/>
    <xf numFmtId="2" fontId="18" fillId="16" borderId="0" xfId="0" applyNumberFormat="1" applyFont="1" applyFill="1"/>
    <xf numFmtId="170" fontId="18" fillId="16" borderId="0" xfId="65" applyNumberFormat="1" applyFont="1" applyFill="1"/>
    <xf numFmtId="176" fontId="34" fillId="16" borderId="0" xfId="66" applyFont="1" applyFill="1"/>
    <xf numFmtId="164" fontId="18" fillId="0" borderId="17" xfId="0" applyNumberFormat="1" applyFont="1" applyBorder="1"/>
    <xf numFmtId="172" fontId="30" fillId="0" borderId="14" xfId="0" applyNumberFormat="1" applyFont="1" applyBorder="1"/>
  </cellXfs>
  <cellStyles count="67">
    <cellStyle name=" 1" xfId="23" xr:uid="{00000000-0005-0000-0000-000000000000}"/>
    <cellStyle name=" 1 2" xfId="24" xr:uid="{00000000-0005-0000-0000-000001000000}"/>
    <cellStyle name=" 1 2 2" xfId="25" xr:uid="{00000000-0005-0000-0000-000002000000}"/>
    <cellStyle name=" 1 3" xfId="26" xr:uid="{00000000-0005-0000-0000-000003000000}"/>
    <cellStyle name=" 1 3 2" xfId="27" xr:uid="{00000000-0005-0000-0000-000004000000}"/>
    <cellStyle name=" 1 4" xfId="28" xr:uid="{00000000-0005-0000-0000-000005000000}"/>
    <cellStyle name="_3GIS model v2.77_Distribution Business_Retail Fin Perform " xfId="29" xr:uid="{00000000-0005-0000-0000-000006000000}"/>
    <cellStyle name="_3GIS model v2.77_Fleet Overhead Costs 2_Retail Fin Perform " xfId="30" xr:uid="{00000000-0005-0000-0000-000007000000}"/>
    <cellStyle name="_3GIS model v2.77_Fleet Overhead Costs_Retail Fin Perform " xfId="31" xr:uid="{00000000-0005-0000-0000-000008000000}"/>
    <cellStyle name="_3GIS model v2.77_Forecast 2_Retail Fin Perform " xfId="32" xr:uid="{00000000-0005-0000-0000-000009000000}"/>
    <cellStyle name="_3GIS model v2.77_Forecast_Retail Fin Perform " xfId="33" xr:uid="{00000000-0005-0000-0000-00000A000000}"/>
    <cellStyle name="_3GIS model v2.77_Funding &amp; Cashflow_1_Retail Fin Perform " xfId="34" xr:uid="{00000000-0005-0000-0000-00000B000000}"/>
    <cellStyle name="_3GIS model v2.77_Funding &amp; Cashflow_Retail Fin Perform " xfId="35" xr:uid="{00000000-0005-0000-0000-00000C000000}"/>
    <cellStyle name="_3GIS model v2.77_Group P&amp;L_1_Retail Fin Perform " xfId="36" xr:uid="{00000000-0005-0000-0000-00000D000000}"/>
    <cellStyle name="_3GIS model v2.77_Group P&amp;L_Retail Fin Perform " xfId="37" xr:uid="{00000000-0005-0000-0000-00000E000000}"/>
    <cellStyle name="_3GIS model v2.77_Opening  Detailed BS_Retail Fin Perform " xfId="38" xr:uid="{00000000-0005-0000-0000-00000F000000}"/>
    <cellStyle name="_3GIS model v2.77_OUTPUT DB_Retail Fin Perform " xfId="39" xr:uid="{00000000-0005-0000-0000-000010000000}"/>
    <cellStyle name="_3GIS model v2.77_OUTPUT EB_Retail Fin Perform " xfId="40" xr:uid="{00000000-0005-0000-0000-000011000000}"/>
    <cellStyle name="_3GIS model v2.77_Report_Retail Fin Perform " xfId="41" xr:uid="{00000000-0005-0000-0000-000012000000}"/>
    <cellStyle name="_3GIS model v2.77_Retail Fin Perform " xfId="42" xr:uid="{00000000-0005-0000-0000-000013000000}"/>
    <cellStyle name="_3GIS model v2.77_Sheet2 2_Retail Fin Perform " xfId="43" xr:uid="{00000000-0005-0000-0000-000014000000}"/>
    <cellStyle name="_3GIS model v2.77_Sheet2_Retail Fin Perform " xfId="44" xr:uid="{00000000-0005-0000-0000-000015000000}"/>
    <cellStyle name="Blockout" xfId="1" xr:uid="{00000000-0005-0000-0000-000016000000}"/>
    <cellStyle name="Check Cell 2 2 2 2" xfId="45" xr:uid="{00000000-0005-0000-0000-000017000000}"/>
    <cellStyle name="Comma" xfId="65" builtinId="3"/>
    <cellStyle name="Comma 2" xfId="2" xr:uid="{00000000-0005-0000-0000-000019000000}"/>
    <cellStyle name="Currency 11" xfId="46" xr:uid="{00000000-0005-0000-0000-00001A000000}"/>
    <cellStyle name="Currency 2" xfId="47" xr:uid="{00000000-0005-0000-0000-00001B000000}"/>
    <cellStyle name="Header1" xfId="66" xr:uid="{972DC7D3-3BB0-44CC-9DFA-C2A32D909F25}"/>
    <cellStyle name="Heading 4 2" xfId="3" xr:uid="{00000000-0005-0000-0000-00001C000000}"/>
    <cellStyle name="Input1" xfId="4" xr:uid="{00000000-0005-0000-0000-00001D000000}"/>
    <cellStyle name="Input1 2" xfId="5" xr:uid="{00000000-0005-0000-0000-00001E000000}"/>
    <cellStyle name="Input1 3" xfId="6" xr:uid="{00000000-0005-0000-0000-00001F000000}"/>
    <cellStyle name="Input1 4" xfId="7" xr:uid="{00000000-0005-0000-0000-000020000000}"/>
    <cellStyle name="Input2" xfId="8" xr:uid="{00000000-0005-0000-0000-000021000000}"/>
    <cellStyle name="Input3" xfId="9" xr:uid="{00000000-0005-0000-0000-000022000000}"/>
    <cellStyle name="Input3 2" xfId="10" xr:uid="{00000000-0005-0000-0000-000023000000}"/>
    <cellStyle name="Input3 3" xfId="11" xr:uid="{00000000-0005-0000-0000-000024000000}"/>
    <cellStyle name="Input3 4" xfId="12" xr:uid="{00000000-0005-0000-0000-000025000000}"/>
    <cellStyle name="InputCell" xfId="48" xr:uid="{00000000-0005-0000-0000-000026000000}"/>
    <cellStyle name="NonInputCell" xfId="49" xr:uid="{00000000-0005-0000-0000-000027000000}"/>
    <cellStyle name="Normal" xfId="0" builtinId="0"/>
    <cellStyle name="Normal 10" xfId="50" xr:uid="{00000000-0005-0000-0000-000029000000}"/>
    <cellStyle name="Normal 114" xfId="51" xr:uid="{00000000-0005-0000-0000-00002A000000}"/>
    <cellStyle name="Normal 13" xfId="52" xr:uid="{00000000-0005-0000-0000-00002B000000}"/>
    <cellStyle name="Normal 13 2" xfId="53" xr:uid="{00000000-0005-0000-0000-00002C000000}"/>
    <cellStyle name="Normal 14" xfId="20" xr:uid="{00000000-0005-0000-0000-00002D000000}"/>
    <cellStyle name="Normal 2" xfId="13" xr:uid="{00000000-0005-0000-0000-00002E000000}"/>
    <cellStyle name="Normal 2 2" xfId="55" xr:uid="{00000000-0005-0000-0000-00002F000000}"/>
    <cellStyle name="Normal 2 2 2" xfId="56" xr:uid="{00000000-0005-0000-0000-000030000000}"/>
    <cellStyle name="Normal 2 3" xfId="54" xr:uid="{00000000-0005-0000-0000-000031000000}"/>
    <cellStyle name="Normal 215" xfId="14" xr:uid="{00000000-0005-0000-0000-000032000000}"/>
    <cellStyle name="Normal 3" xfId="15" xr:uid="{00000000-0005-0000-0000-000033000000}"/>
    <cellStyle name="Normal 3 2" xfId="57" xr:uid="{00000000-0005-0000-0000-000034000000}"/>
    <cellStyle name="Normal 3 5" xfId="58" xr:uid="{00000000-0005-0000-0000-000035000000}"/>
    <cellStyle name="Normal 4" xfId="59" xr:uid="{00000000-0005-0000-0000-000036000000}"/>
    <cellStyle name="Normal 5" xfId="60" xr:uid="{00000000-0005-0000-0000-000037000000}"/>
    <cellStyle name="Normal 8 2" xfId="61" xr:uid="{00000000-0005-0000-0000-000038000000}"/>
    <cellStyle name="Percent" xfId="64" builtinId="5"/>
    <cellStyle name="Percent 2" xfId="16" xr:uid="{00000000-0005-0000-0000-00003A000000}"/>
    <cellStyle name="Percent 3 4" xfId="62" xr:uid="{00000000-0005-0000-0000-00003B000000}"/>
    <cellStyle name="RIN_TB2" xfId="63" xr:uid="{00000000-0005-0000-0000-00003C000000}"/>
    <cellStyle name="SAPBEXchaText" xfId="17" xr:uid="{00000000-0005-0000-0000-00003D000000}"/>
    <cellStyle name="SAPBEXstdData" xfId="18" xr:uid="{00000000-0005-0000-0000-00003E000000}"/>
    <cellStyle name="SAPBEXstdItem" xfId="19" xr:uid="{00000000-0005-0000-0000-00003F000000}"/>
    <cellStyle name="TableLvl2" xfId="21" xr:uid="{00000000-0005-0000-0000-000040000000}"/>
    <cellStyle name="TableLvl3" xfId="22" xr:uid="{00000000-0005-0000-0000-000041000000}"/>
  </cellStyles>
  <dxfs count="0"/>
  <tableStyles count="0" defaultTableStyle="TableStyleMedium2" defaultPivotStyle="PivotStyleLight16"/>
  <colors>
    <mruColors>
      <color rgb="FF66FF33"/>
      <color rgb="FFFF33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834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Z15" sqref="AZ15"/>
    </sheetView>
  </sheetViews>
  <sheetFormatPr defaultColWidth="9" defaultRowHeight="13.8"/>
  <cols>
    <col min="1" max="1" width="15.453125" style="13" customWidth="1"/>
    <col min="2" max="5" width="16.90625" style="9" customWidth="1"/>
    <col min="6" max="6" width="13.08984375" style="9" customWidth="1"/>
    <col min="7" max="7" width="16.6328125" style="9" customWidth="1"/>
    <col min="8" max="8" width="11.36328125" style="9" customWidth="1"/>
    <col min="9" max="9" width="16" style="9" customWidth="1"/>
    <col min="10" max="10" width="13.08984375" style="9" customWidth="1"/>
    <col min="11" max="11" width="16.90625" style="9" customWidth="1"/>
    <col min="12" max="12" width="13.08984375" style="9" customWidth="1"/>
    <col min="13" max="13" width="16.36328125" style="9" customWidth="1"/>
    <col min="14" max="14" width="13.08984375" style="9" customWidth="1"/>
    <col min="15" max="21" width="17.26953125" style="9" customWidth="1"/>
    <col min="22" max="22" width="10.36328125" style="9" customWidth="1"/>
    <col min="23" max="23" width="19.453125" style="9" customWidth="1"/>
    <col min="24" max="26" width="13.08984375" style="9" customWidth="1"/>
    <col min="27" max="27" width="4" style="9" customWidth="1"/>
    <col min="28" max="28" width="9.7265625" style="4" customWidth="1"/>
    <col min="29" max="29" width="6.08984375" style="4" customWidth="1"/>
    <col min="30" max="30" width="10.08984375" style="4" customWidth="1"/>
    <col min="31" max="16384" width="9" style="9"/>
  </cols>
  <sheetData>
    <row r="1" spans="1:56" s="3" customFormat="1" ht="18">
      <c r="A1" s="1" t="s">
        <v>43</v>
      </c>
      <c r="B1" s="1"/>
      <c r="C1" s="1"/>
      <c r="D1" s="1"/>
      <c r="E1" s="1"/>
      <c r="F1" s="1"/>
      <c r="G1" s="74" t="s">
        <v>77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56">
      <c r="A2" s="25" t="s">
        <v>20</v>
      </c>
      <c r="B2" s="4" t="s">
        <v>49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E2" s="4"/>
      <c r="AF2" s="4"/>
      <c r="AG2" s="4"/>
      <c r="AH2" s="4"/>
      <c r="AI2" s="4"/>
      <c r="AJ2" s="4"/>
      <c r="AK2" s="4"/>
      <c r="AL2" s="4"/>
      <c r="AM2" s="4"/>
    </row>
    <row r="3" spans="1:56">
      <c r="A3" s="25" t="s">
        <v>21</v>
      </c>
      <c r="B3" s="60" t="s">
        <v>75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E3" s="4"/>
      <c r="AF3" s="4"/>
      <c r="AG3" s="4"/>
      <c r="AH3" s="4"/>
      <c r="AI3" s="4"/>
      <c r="AJ3" s="4"/>
      <c r="AK3" s="4"/>
      <c r="AL3" s="4"/>
      <c r="AM3" s="4"/>
    </row>
    <row r="4" spans="1:56">
      <c r="A4" s="25" t="s">
        <v>22</v>
      </c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E4" s="4"/>
      <c r="AF4" s="4"/>
      <c r="AG4" s="4"/>
      <c r="AH4" s="4"/>
      <c r="AI4" s="4"/>
      <c r="AJ4" s="4"/>
      <c r="AK4" s="4"/>
      <c r="AL4" s="4"/>
      <c r="AM4" s="4"/>
    </row>
    <row r="5" spans="1:56">
      <c r="A5" s="25" t="s">
        <v>42</v>
      </c>
      <c r="B5" s="4" t="s">
        <v>59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D5" s="26"/>
      <c r="AE5" s="4"/>
      <c r="AF5" s="4"/>
      <c r="AG5" s="4"/>
      <c r="AH5" s="4"/>
      <c r="AI5" s="4"/>
      <c r="AJ5" s="4"/>
      <c r="AK5" s="4"/>
      <c r="AL5" s="4"/>
      <c r="AM5" s="4"/>
    </row>
    <row r="6" spans="1:56">
      <c r="A6" s="2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E6" s="4"/>
      <c r="AF6" s="4"/>
      <c r="AG6" s="4"/>
      <c r="AH6" s="4"/>
      <c r="AI6" s="4"/>
      <c r="AJ6" s="4"/>
      <c r="AK6" s="4"/>
      <c r="AL6" s="4"/>
      <c r="AM6" s="4"/>
    </row>
    <row r="7" spans="1:56" s="6" customFormat="1" ht="55.2">
      <c r="A7" s="28" t="s">
        <v>23</v>
      </c>
      <c r="B7" s="29" t="s">
        <v>0</v>
      </c>
      <c r="C7" s="29" t="s">
        <v>1</v>
      </c>
      <c r="D7" s="29" t="s">
        <v>30</v>
      </c>
      <c r="E7" s="29" t="s">
        <v>31</v>
      </c>
      <c r="F7" s="29" t="s">
        <v>32</v>
      </c>
      <c r="G7" s="29" t="s">
        <v>33</v>
      </c>
      <c r="H7" s="29" t="s">
        <v>2</v>
      </c>
      <c r="I7" s="29" t="s">
        <v>3</v>
      </c>
      <c r="J7" s="29" t="s">
        <v>4</v>
      </c>
      <c r="K7" s="29" t="s">
        <v>5</v>
      </c>
      <c r="L7" s="29" t="s">
        <v>34</v>
      </c>
      <c r="M7" s="29" t="s">
        <v>35</v>
      </c>
      <c r="N7" s="29" t="s">
        <v>36</v>
      </c>
      <c r="O7" s="29" t="s">
        <v>37</v>
      </c>
      <c r="P7" s="29" t="s">
        <v>6</v>
      </c>
      <c r="Q7" s="29" t="s">
        <v>7</v>
      </c>
      <c r="R7" s="29" t="s">
        <v>24</v>
      </c>
      <c r="S7" s="29" t="s">
        <v>25</v>
      </c>
      <c r="T7" s="29" t="s">
        <v>38</v>
      </c>
      <c r="U7" s="29" t="s">
        <v>39</v>
      </c>
      <c r="V7" s="29" t="s">
        <v>40</v>
      </c>
      <c r="W7" s="29" t="s">
        <v>41</v>
      </c>
      <c r="X7" s="29" t="s">
        <v>26</v>
      </c>
      <c r="Y7" s="29" t="s">
        <v>27</v>
      </c>
      <c r="Z7" s="30" t="s">
        <v>13</v>
      </c>
      <c r="AA7" s="14"/>
      <c r="AB7" s="31" t="s">
        <v>29</v>
      </c>
      <c r="AC7" s="4" t="s">
        <v>28</v>
      </c>
      <c r="AD7" s="32" t="s">
        <v>60</v>
      </c>
      <c r="AE7" s="33"/>
      <c r="AF7" s="33"/>
      <c r="AG7" s="33"/>
      <c r="AH7" s="33"/>
      <c r="AI7" s="33"/>
      <c r="AJ7" s="33"/>
      <c r="AK7" s="33"/>
      <c r="AL7" s="33"/>
      <c r="AM7" s="33"/>
    </row>
    <row r="8" spans="1:56">
      <c r="A8" s="10">
        <v>42186</v>
      </c>
      <c r="B8" s="11">
        <v>8.4616141797888386E-2</v>
      </c>
      <c r="C8" s="11">
        <v>8.4616141797888386E-2</v>
      </c>
      <c r="D8" s="11">
        <v>2.8942257326890857E-2</v>
      </c>
      <c r="E8" s="11">
        <v>2.8942257326890857E-2</v>
      </c>
      <c r="F8" s="11"/>
      <c r="G8" s="11"/>
      <c r="H8" s="11">
        <v>8.1024655755714381E-2</v>
      </c>
      <c r="I8" s="11">
        <v>8.1024655755714381E-2</v>
      </c>
      <c r="J8" s="11">
        <v>1.2794985327601873E-3</v>
      </c>
      <c r="K8" s="23">
        <v>1.2794985327601873E-3</v>
      </c>
      <c r="L8" s="23">
        <v>6.966763378052842E-5</v>
      </c>
      <c r="M8" s="23">
        <v>6.966763378052842E-5</v>
      </c>
      <c r="N8" s="11"/>
      <c r="O8" s="11"/>
      <c r="P8" s="11">
        <v>1.2014531290962893E-3</v>
      </c>
      <c r="Q8" s="11">
        <v>1.2014531290962893E-3</v>
      </c>
      <c r="R8" s="11">
        <v>1.6013748845559297E-6</v>
      </c>
      <c r="S8" s="11">
        <v>1.6013748845559297E-6</v>
      </c>
      <c r="T8" s="11">
        <v>0</v>
      </c>
      <c r="U8" s="11">
        <v>0</v>
      </c>
      <c r="V8" s="11"/>
      <c r="W8" s="11"/>
      <c r="X8" s="11">
        <v>1.4980712332871427E-6</v>
      </c>
      <c r="Y8" s="11">
        <v>1.4980712332871427E-6</v>
      </c>
      <c r="Z8" s="49" t="s">
        <v>18</v>
      </c>
      <c r="AA8" s="15"/>
      <c r="AB8" s="16">
        <f t="shared" ref="AB8:AB26" si="0">IF(I8&gt;0,LN(I8),"")</f>
        <v>-2.5130017785817014</v>
      </c>
      <c r="AD8" s="51" t="str">
        <f>IF(SUM(AD9:AD1834)=0,"OK","Check!")</f>
        <v>OK</v>
      </c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</row>
    <row r="9" spans="1:56">
      <c r="A9" s="10">
        <v>42187</v>
      </c>
      <c r="B9" s="11">
        <v>0.10529045444024371</v>
      </c>
      <c r="C9" s="11">
        <v>0.10529045444024371</v>
      </c>
      <c r="D9" s="11">
        <v>0.11672192772071704</v>
      </c>
      <c r="E9" s="11">
        <v>0.11672192772071704</v>
      </c>
      <c r="F9" s="11"/>
      <c r="G9" s="11"/>
      <c r="H9" s="11">
        <v>0.10602789133940051</v>
      </c>
      <c r="I9" s="11">
        <v>0.10602789133940051</v>
      </c>
      <c r="J9" s="11">
        <v>1.285023276111905E-3</v>
      </c>
      <c r="K9" s="23">
        <v>1.285023276111905E-3</v>
      </c>
      <c r="L9" s="23">
        <v>6.0378615943124634E-4</v>
      </c>
      <c r="M9" s="23">
        <v>6.0378615943124634E-4</v>
      </c>
      <c r="N9" s="11"/>
      <c r="O9" s="11"/>
      <c r="P9" s="11">
        <v>1.2410771132167345E-3</v>
      </c>
      <c r="Q9" s="11">
        <v>1.2410771132167345E-3</v>
      </c>
      <c r="R9" s="11">
        <v>3.9553959648531463E-4</v>
      </c>
      <c r="S9" s="11">
        <v>3.9553959648531463E-4</v>
      </c>
      <c r="T9" s="11">
        <v>0</v>
      </c>
      <c r="U9" s="11">
        <v>0</v>
      </c>
      <c r="V9" s="11"/>
      <c r="W9" s="11"/>
      <c r="X9" s="11">
        <v>3.7002359462192427E-4</v>
      </c>
      <c r="Y9" s="11">
        <v>3.7002359462192427E-4</v>
      </c>
      <c r="Z9" s="49" t="s">
        <v>18</v>
      </c>
      <c r="AA9" s="15"/>
      <c r="AB9" s="16">
        <f t="shared" si="0"/>
        <v>-2.2440530936382022</v>
      </c>
      <c r="AD9" s="34">
        <f t="shared" ref="AD9:AD28" si="1">A9-1-A8</f>
        <v>0</v>
      </c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</row>
    <row r="10" spans="1:56">
      <c r="A10" s="10">
        <v>42188</v>
      </c>
      <c r="B10" s="11">
        <v>2.1454487006687402E-2</v>
      </c>
      <c r="C10" s="11">
        <v>2.1454487006687402E-2</v>
      </c>
      <c r="D10" s="11">
        <v>0</v>
      </c>
      <c r="E10" s="11">
        <v>0</v>
      </c>
      <c r="F10" s="11"/>
      <c r="G10" s="11"/>
      <c r="H10" s="11">
        <v>2.0070472017277748E-2</v>
      </c>
      <c r="I10" s="11">
        <v>2.0070472017277748E-2</v>
      </c>
      <c r="J10" s="11">
        <v>3.8079093379855437E-4</v>
      </c>
      <c r="K10" s="23">
        <v>3.8079093379855437E-4</v>
      </c>
      <c r="L10" s="23">
        <v>0</v>
      </c>
      <c r="M10" s="23">
        <v>0</v>
      </c>
      <c r="N10" s="11"/>
      <c r="O10" s="11"/>
      <c r="P10" s="11">
        <v>3.5622635856334954E-4</v>
      </c>
      <c r="Q10" s="11">
        <v>3.5622635856334954E-4</v>
      </c>
      <c r="R10" s="11">
        <v>1.4636566444841197E-3</v>
      </c>
      <c r="S10" s="11">
        <v>1.4636566444841197E-3</v>
      </c>
      <c r="T10" s="11">
        <v>0</v>
      </c>
      <c r="U10" s="11">
        <v>0</v>
      </c>
      <c r="V10" s="11"/>
      <c r="W10" s="11"/>
      <c r="X10" s="11">
        <v>1.3692371072244484E-3</v>
      </c>
      <c r="Y10" s="11">
        <v>1.3692371072244484E-3</v>
      </c>
      <c r="Z10" s="49" t="s">
        <v>18</v>
      </c>
      <c r="AA10" s="15"/>
      <c r="AB10" s="16">
        <f t="shared" si="0"/>
        <v>-3.9085055979014811</v>
      </c>
      <c r="AD10" s="34">
        <f t="shared" si="1"/>
        <v>0</v>
      </c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</row>
    <row r="11" spans="1:56">
      <c r="A11" s="10">
        <v>42189</v>
      </c>
      <c r="B11" s="11">
        <v>0.12897070307534159</v>
      </c>
      <c r="C11" s="11">
        <v>0.12897070307534159</v>
      </c>
      <c r="D11" s="11">
        <v>3.0955651943148105E-3</v>
      </c>
      <c r="E11" s="11">
        <v>3.0955651943148105E-3</v>
      </c>
      <c r="F11" s="11"/>
      <c r="G11" s="11"/>
      <c r="H11" s="11">
        <v>0.1208505798784064</v>
      </c>
      <c r="I11" s="11">
        <v>0.1208505798784064</v>
      </c>
      <c r="J11" s="11">
        <v>1.9152443619288913E-3</v>
      </c>
      <c r="K11" s="23">
        <v>1.9152443619288913E-3</v>
      </c>
      <c r="L11" s="23">
        <v>4.6445089187018949E-5</v>
      </c>
      <c r="M11" s="23">
        <v>4.6445089187018949E-5</v>
      </c>
      <c r="N11" s="11"/>
      <c r="O11" s="11"/>
      <c r="P11" s="11">
        <v>1.7946893374779982E-3</v>
      </c>
      <c r="Q11" s="11">
        <v>1.7946893374779982E-3</v>
      </c>
      <c r="R11" s="11">
        <v>0</v>
      </c>
      <c r="S11" s="11">
        <v>0</v>
      </c>
      <c r="T11" s="11">
        <v>0</v>
      </c>
      <c r="U11" s="11">
        <v>0</v>
      </c>
      <c r="V11" s="11"/>
      <c r="W11" s="11"/>
      <c r="X11" s="11">
        <v>0</v>
      </c>
      <c r="Y11" s="11">
        <v>0</v>
      </c>
      <c r="Z11" s="49" t="s">
        <v>18</v>
      </c>
      <c r="AA11" s="15"/>
      <c r="AB11" s="16">
        <f t="shared" si="0"/>
        <v>-2.1132003735122877</v>
      </c>
      <c r="AD11" s="34">
        <f t="shared" si="1"/>
        <v>0</v>
      </c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</row>
    <row r="12" spans="1:56">
      <c r="A12" s="10">
        <v>42190</v>
      </c>
      <c r="B12" s="11">
        <v>0.46028651232629536</v>
      </c>
      <c r="C12" s="11">
        <v>0.46028651232629536</v>
      </c>
      <c r="D12" s="11">
        <v>1.4919323774100164E-2</v>
      </c>
      <c r="E12" s="11">
        <v>1.4919323774100164E-2</v>
      </c>
      <c r="F12" s="11"/>
      <c r="G12" s="11"/>
      <c r="H12" s="11">
        <v>0.43155616493764226</v>
      </c>
      <c r="I12" s="11">
        <v>0.43155616493764226</v>
      </c>
      <c r="J12" s="11">
        <v>6.461483604187794E-3</v>
      </c>
      <c r="K12" s="23">
        <v>6.461483604187794E-3</v>
      </c>
      <c r="L12" s="23">
        <v>2.0900290134158529E-4</v>
      </c>
      <c r="M12" s="23">
        <v>2.0900290134158529E-4</v>
      </c>
      <c r="N12" s="11"/>
      <c r="O12" s="11"/>
      <c r="P12" s="11">
        <v>6.0581401445638748E-3</v>
      </c>
      <c r="Q12" s="11">
        <v>6.0581401445638748E-3</v>
      </c>
      <c r="R12" s="11">
        <v>2.4244815752176778E-3</v>
      </c>
      <c r="S12" s="11">
        <v>2.4244815752176778E-3</v>
      </c>
      <c r="T12" s="11">
        <v>0</v>
      </c>
      <c r="U12" s="11">
        <v>0</v>
      </c>
      <c r="V12" s="11"/>
      <c r="W12" s="11"/>
      <c r="X12" s="11">
        <v>2.2680798471967343E-3</v>
      </c>
      <c r="Y12" s="11">
        <v>2.2680798471967343E-3</v>
      </c>
      <c r="Z12" s="49" t="s">
        <v>18</v>
      </c>
      <c r="AA12" s="15"/>
      <c r="AB12" s="16">
        <f t="shared" si="0"/>
        <v>-0.84035761484871963</v>
      </c>
      <c r="AD12" s="34">
        <f t="shared" si="1"/>
        <v>0</v>
      </c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</row>
    <row r="13" spans="1:56">
      <c r="A13" s="10">
        <v>42191</v>
      </c>
      <c r="B13" s="11">
        <v>9.4654856687941373E-3</v>
      </c>
      <c r="C13" s="11">
        <v>9.4654856687941373E-3</v>
      </c>
      <c r="D13" s="11">
        <v>1.2472054616354141E-2</v>
      </c>
      <c r="E13" s="11">
        <v>1.2472054616354141E-2</v>
      </c>
      <c r="F13" s="11"/>
      <c r="G13" s="11"/>
      <c r="H13" s="11">
        <v>9.659437474251879E-3</v>
      </c>
      <c r="I13" s="11">
        <v>9.659437474251879E-3</v>
      </c>
      <c r="J13" s="11">
        <v>9.8548610395571929E-5</v>
      </c>
      <c r="K13" s="23">
        <v>9.8548610395571929E-5</v>
      </c>
      <c r="L13" s="23">
        <v>4.6445089187018949E-5</v>
      </c>
      <c r="M13" s="23">
        <v>4.6445089187018949E-5</v>
      </c>
      <c r="N13" s="11"/>
      <c r="O13" s="11"/>
      <c r="P13" s="11">
        <v>9.5187446163065012E-5</v>
      </c>
      <c r="Q13" s="11">
        <v>9.5187446163065012E-5</v>
      </c>
      <c r="R13" s="11">
        <v>0</v>
      </c>
      <c r="S13" s="11">
        <v>0</v>
      </c>
      <c r="T13" s="11">
        <v>0</v>
      </c>
      <c r="U13" s="11">
        <v>0</v>
      </c>
      <c r="V13" s="11"/>
      <c r="W13" s="11"/>
      <c r="X13" s="11">
        <v>0</v>
      </c>
      <c r="Y13" s="11">
        <v>0</v>
      </c>
      <c r="Z13" s="49" t="s">
        <v>18</v>
      </c>
      <c r="AA13" s="15"/>
      <c r="AB13" s="16">
        <f t="shared" si="0"/>
        <v>-4.639819864932389</v>
      </c>
      <c r="AD13" s="34">
        <f t="shared" si="1"/>
        <v>0</v>
      </c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</row>
    <row r="14" spans="1:56">
      <c r="A14" s="10">
        <v>42192</v>
      </c>
      <c r="B14" s="11">
        <v>6.0792640037859821E-2</v>
      </c>
      <c r="C14" s="11">
        <v>6.0792640037859821E-2</v>
      </c>
      <c r="D14" s="11">
        <v>0</v>
      </c>
      <c r="E14" s="11">
        <v>0</v>
      </c>
      <c r="F14" s="11"/>
      <c r="G14" s="11"/>
      <c r="H14" s="11">
        <v>5.6870946406501623E-2</v>
      </c>
      <c r="I14" s="11">
        <v>5.6870946406501623E-2</v>
      </c>
      <c r="J14" s="11">
        <v>3.0033785959846437E-4</v>
      </c>
      <c r="K14" s="23">
        <v>3.0033785959846437E-4</v>
      </c>
      <c r="L14" s="23">
        <v>0</v>
      </c>
      <c r="M14" s="23">
        <v>0</v>
      </c>
      <c r="N14" s="11"/>
      <c r="O14" s="11"/>
      <c r="P14" s="11">
        <v>2.809632598030034E-4</v>
      </c>
      <c r="Q14" s="11">
        <v>2.809632598030034E-4</v>
      </c>
      <c r="R14" s="11">
        <v>1.643010631554384E-3</v>
      </c>
      <c r="S14" s="11">
        <v>1.643010631554384E-3</v>
      </c>
      <c r="T14" s="11">
        <v>0</v>
      </c>
      <c r="U14" s="11">
        <v>0</v>
      </c>
      <c r="V14" s="11"/>
      <c r="W14" s="11"/>
      <c r="X14" s="11">
        <v>1.5370210853526086E-3</v>
      </c>
      <c r="Y14" s="11">
        <v>1.5370210853526086E-3</v>
      </c>
      <c r="Z14" s="49" t="s">
        <v>18</v>
      </c>
      <c r="AA14" s="15"/>
      <c r="AB14" s="16">
        <f t="shared" si="0"/>
        <v>-2.8669706762245881</v>
      </c>
      <c r="AD14" s="34">
        <f t="shared" si="1"/>
        <v>0</v>
      </c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</row>
    <row r="15" spans="1:56">
      <c r="A15" s="10">
        <v>42193</v>
      </c>
      <c r="B15" s="11">
        <v>1.2674882211260174E-3</v>
      </c>
      <c r="C15" s="11">
        <v>1.2674882211260174E-3</v>
      </c>
      <c r="D15" s="11">
        <v>9.0558735527876105E-2</v>
      </c>
      <c r="E15" s="11">
        <v>9.0558735527876105E-2</v>
      </c>
      <c r="F15" s="11"/>
      <c r="G15" s="11"/>
      <c r="H15" s="11">
        <v>7.0276084541153255E-3</v>
      </c>
      <c r="I15" s="11">
        <v>7.0276084541153255E-3</v>
      </c>
      <c r="J15" s="11">
        <v>1.2810999076447436E-5</v>
      </c>
      <c r="K15" s="23">
        <v>1.2810999076447436E-5</v>
      </c>
      <c r="L15" s="23">
        <v>1.5182899655236495E-3</v>
      </c>
      <c r="M15" s="23">
        <v>1.5182899655236495E-3</v>
      </c>
      <c r="N15" s="11"/>
      <c r="O15" s="11"/>
      <c r="P15" s="11">
        <v>1.0992846709861048E-4</v>
      </c>
      <c r="Q15" s="11">
        <v>1.0992846709861048E-4</v>
      </c>
      <c r="R15" s="11">
        <v>0</v>
      </c>
      <c r="S15" s="11">
        <v>0</v>
      </c>
      <c r="T15" s="11">
        <v>0</v>
      </c>
      <c r="U15" s="11">
        <v>0</v>
      </c>
      <c r="V15" s="11"/>
      <c r="W15" s="11"/>
      <c r="X15" s="11">
        <v>0</v>
      </c>
      <c r="Y15" s="11">
        <v>0</v>
      </c>
      <c r="Z15" s="49" t="s">
        <v>18</v>
      </c>
      <c r="AA15" s="15"/>
      <c r="AB15" s="16">
        <f t="shared" si="0"/>
        <v>-4.9579088224865462</v>
      </c>
      <c r="AD15" s="34">
        <f t="shared" si="1"/>
        <v>0</v>
      </c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</row>
    <row r="16" spans="1:56">
      <c r="A16" s="10">
        <v>42194</v>
      </c>
      <c r="B16" s="11">
        <v>0.17161416219409986</v>
      </c>
      <c r="C16" s="11">
        <v>0.17161416219409986</v>
      </c>
      <c r="D16" s="11">
        <v>9.3799728037283533E-3</v>
      </c>
      <c r="E16" s="11">
        <v>9.3799728037283533E-3</v>
      </c>
      <c r="F16" s="11"/>
      <c r="G16" s="11"/>
      <c r="H16" s="11">
        <v>0.16114854025492178</v>
      </c>
      <c r="I16" s="11">
        <v>0.16114854025492178</v>
      </c>
      <c r="J16" s="11">
        <v>1.2696020359736317E-3</v>
      </c>
      <c r="K16" s="23">
        <v>1.2696020359736317E-3</v>
      </c>
      <c r="L16" s="23">
        <v>4.6445089187018949E-5</v>
      </c>
      <c r="M16" s="23">
        <v>4.6445089187018949E-5</v>
      </c>
      <c r="N16" s="11"/>
      <c r="O16" s="11"/>
      <c r="P16" s="11">
        <v>1.1906969776412876E-3</v>
      </c>
      <c r="Q16" s="11">
        <v>1.1906969776412876E-3</v>
      </c>
      <c r="R16" s="11">
        <v>0</v>
      </c>
      <c r="S16" s="11">
        <v>0</v>
      </c>
      <c r="T16" s="11">
        <v>0</v>
      </c>
      <c r="U16" s="11">
        <v>0</v>
      </c>
      <c r="V16" s="11"/>
      <c r="W16" s="11"/>
      <c r="X16" s="11">
        <v>0</v>
      </c>
      <c r="Y16" s="11">
        <v>0</v>
      </c>
      <c r="Z16" s="49" t="s">
        <v>18</v>
      </c>
      <c r="AA16" s="15"/>
      <c r="AB16" s="16">
        <f t="shared" si="0"/>
        <v>-1.8254287290619229</v>
      </c>
      <c r="AD16" s="34">
        <f t="shared" si="1"/>
        <v>0</v>
      </c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</row>
    <row r="17" spans="1:56">
      <c r="A17" s="10">
        <v>42195</v>
      </c>
      <c r="B17" s="11">
        <v>0.18867913998759148</v>
      </c>
      <c r="C17" s="11">
        <v>0.18867913998759148</v>
      </c>
      <c r="D17" s="11">
        <v>9.8634313483483456E-3</v>
      </c>
      <c r="E17" s="11">
        <v>9.8634313483483456E-3</v>
      </c>
      <c r="F17" s="11"/>
      <c r="G17" s="11"/>
      <c r="H17" s="11">
        <v>0.17714385503664018</v>
      </c>
      <c r="I17" s="11">
        <v>0.17714385503664018</v>
      </c>
      <c r="J17" s="11">
        <v>7.6865994458684634E-4</v>
      </c>
      <c r="K17" s="23">
        <v>7.6865994458684634E-4</v>
      </c>
      <c r="L17" s="23">
        <v>8.5458964104114868E-5</v>
      </c>
      <c r="M17" s="23">
        <v>8.5458964104114868E-5</v>
      </c>
      <c r="N17" s="11"/>
      <c r="O17" s="11"/>
      <c r="P17" s="11">
        <v>7.2458709411632515E-4</v>
      </c>
      <c r="Q17" s="11">
        <v>7.2458709411632515E-4</v>
      </c>
      <c r="R17" s="11">
        <v>3.2027497691118595E-6</v>
      </c>
      <c r="S17" s="11">
        <v>3.2027497691118595E-6</v>
      </c>
      <c r="T17" s="11">
        <v>0</v>
      </c>
      <c r="U17" s="11">
        <v>0</v>
      </c>
      <c r="V17" s="11"/>
      <c r="W17" s="11"/>
      <c r="X17" s="11">
        <v>2.9961424665742855E-6</v>
      </c>
      <c r="Y17" s="11">
        <v>2.9961424665742855E-6</v>
      </c>
      <c r="Z17" s="49" t="s">
        <v>18</v>
      </c>
      <c r="AA17" s="15"/>
      <c r="AB17" s="16">
        <f t="shared" si="0"/>
        <v>-1.7307931361828788</v>
      </c>
      <c r="AD17" s="34">
        <f t="shared" si="1"/>
        <v>0</v>
      </c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</row>
    <row r="18" spans="1:56">
      <c r="A18" s="10">
        <v>42196</v>
      </c>
      <c r="B18" s="11">
        <v>0.1613295444465736</v>
      </c>
      <c r="C18" s="11">
        <v>0.1613295444465736</v>
      </c>
      <c r="D18" s="11">
        <v>0.15529124958849452</v>
      </c>
      <c r="E18" s="11">
        <v>0.15529124958849452</v>
      </c>
      <c r="F18" s="11"/>
      <c r="G18" s="11"/>
      <c r="H18" s="11">
        <v>0.16094001797635543</v>
      </c>
      <c r="I18" s="11">
        <v>0.16094001797635543</v>
      </c>
      <c r="J18" s="11">
        <v>1.0791985621999322E-3</v>
      </c>
      <c r="K18" s="23">
        <v>1.0791985621999322E-3</v>
      </c>
      <c r="L18" s="23">
        <v>1.7191649762575065E-3</v>
      </c>
      <c r="M18" s="23">
        <v>1.7191649762575065E-3</v>
      </c>
      <c r="N18" s="11"/>
      <c r="O18" s="11"/>
      <c r="P18" s="11">
        <v>1.1204823789371183E-3</v>
      </c>
      <c r="Q18" s="11">
        <v>1.1204823789371183E-3</v>
      </c>
      <c r="R18" s="11">
        <v>0</v>
      </c>
      <c r="S18" s="11">
        <v>0</v>
      </c>
      <c r="T18" s="11">
        <v>0</v>
      </c>
      <c r="U18" s="11">
        <v>0</v>
      </c>
      <c r="V18" s="11"/>
      <c r="W18" s="11"/>
      <c r="X18" s="11">
        <v>0</v>
      </c>
      <c r="Y18" s="11">
        <v>0</v>
      </c>
      <c r="Z18" s="49" t="s">
        <v>18</v>
      </c>
      <c r="AA18" s="15"/>
      <c r="AB18" s="16">
        <f t="shared" si="0"/>
        <v>-1.8267235425681492</v>
      </c>
      <c r="AD18" s="34">
        <f t="shared" si="1"/>
        <v>0</v>
      </c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</row>
    <row r="19" spans="1:56">
      <c r="A19" s="10">
        <v>42197</v>
      </c>
      <c r="B19" s="11">
        <v>2.14999684554711E-2</v>
      </c>
      <c r="C19" s="11">
        <v>2.14999684554711E-2</v>
      </c>
      <c r="D19" s="11">
        <v>1.1379820935639409E-2</v>
      </c>
      <c r="E19" s="11">
        <v>1.1379820935639409E-2</v>
      </c>
      <c r="F19" s="11"/>
      <c r="G19" s="11"/>
      <c r="H19" s="11">
        <v>2.0847124327428409E-2</v>
      </c>
      <c r="I19" s="11">
        <v>2.0847124327428409E-2</v>
      </c>
      <c r="J19" s="11">
        <v>1.7406944995122957E-4</v>
      </c>
      <c r="K19" s="23">
        <v>1.7406944995122957E-4</v>
      </c>
      <c r="L19" s="23">
        <v>2.9957082525627226E-4</v>
      </c>
      <c r="M19" s="23">
        <v>2.9957082525627226E-4</v>
      </c>
      <c r="N19" s="11"/>
      <c r="O19" s="11"/>
      <c r="P19" s="11">
        <v>1.8216546196771658E-4</v>
      </c>
      <c r="Q19" s="11">
        <v>1.8216546196771658E-4</v>
      </c>
      <c r="R19" s="11">
        <v>1.4663149267924826E-3</v>
      </c>
      <c r="S19" s="11">
        <v>1.4663149267924826E-3</v>
      </c>
      <c r="T19" s="11">
        <v>0</v>
      </c>
      <c r="U19" s="11">
        <v>0</v>
      </c>
      <c r="V19" s="11"/>
      <c r="W19" s="11"/>
      <c r="X19" s="11">
        <v>1.3717239054717052E-3</v>
      </c>
      <c r="Y19" s="11">
        <v>1.3717239054717052E-3</v>
      </c>
      <c r="Z19" s="49" t="s">
        <v>18</v>
      </c>
      <c r="AA19" s="15"/>
      <c r="AB19" s="16">
        <f t="shared" si="0"/>
        <v>-3.8705392621953125</v>
      </c>
      <c r="AD19" s="34">
        <f t="shared" si="1"/>
        <v>0</v>
      </c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</row>
    <row r="20" spans="1:56">
      <c r="A20" s="10">
        <v>42198</v>
      </c>
      <c r="B20" s="11">
        <v>7.9006445508544541E-3</v>
      </c>
      <c r="C20" s="11">
        <v>7.9006445508544541E-3</v>
      </c>
      <c r="D20" s="11">
        <v>4.8769952312212331E-2</v>
      </c>
      <c r="E20" s="11">
        <v>4.8769952312212331E-2</v>
      </c>
      <c r="F20" s="11"/>
      <c r="G20" s="11"/>
      <c r="H20" s="11">
        <v>1.0537096987628378E-2</v>
      </c>
      <c r="I20" s="11">
        <v>1.0537096987628378E-2</v>
      </c>
      <c r="J20" s="11">
        <v>1.7035426021905982E-4</v>
      </c>
      <c r="K20" s="23">
        <v>1.7035426021905982E-4</v>
      </c>
      <c r="L20" s="23">
        <v>3.5275045237540892E-4</v>
      </c>
      <c r="M20" s="23">
        <v>3.5275045237540892E-4</v>
      </c>
      <c r="N20" s="11"/>
      <c r="O20" s="11"/>
      <c r="P20" s="11">
        <v>1.8212051983071797E-4</v>
      </c>
      <c r="Q20" s="11">
        <v>1.8212051983071797E-4</v>
      </c>
      <c r="R20" s="11">
        <v>0</v>
      </c>
      <c r="S20" s="11">
        <v>0</v>
      </c>
      <c r="T20" s="11">
        <v>0</v>
      </c>
      <c r="U20" s="11">
        <v>0</v>
      </c>
      <c r="V20" s="11"/>
      <c r="W20" s="11"/>
      <c r="X20" s="11">
        <v>0</v>
      </c>
      <c r="Y20" s="11">
        <v>0</v>
      </c>
      <c r="Z20" s="49" t="s">
        <v>18</v>
      </c>
      <c r="AA20" s="15"/>
      <c r="AB20" s="16">
        <f t="shared" si="0"/>
        <v>-4.552853201924961</v>
      </c>
      <c r="AD20" s="34">
        <f t="shared" si="1"/>
        <v>0</v>
      </c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</row>
    <row r="21" spans="1:56">
      <c r="A21" s="10">
        <v>42199</v>
      </c>
      <c r="B21" s="11">
        <v>0.54955042587203973</v>
      </c>
      <c r="C21" s="11">
        <v>0.54955042587203973</v>
      </c>
      <c r="D21" s="11">
        <v>0.27062005299636144</v>
      </c>
      <c r="E21" s="11">
        <v>0.27062005299636144</v>
      </c>
      <c r="F21" s="11"/>
      <c r="G21" s="11"/>
      <c r="H21" s="11">
        <v>0.53155680910827252</v>
      </c>
      <c r="I21" s="11">
        <v>0.53155680910827252</v>
      </c>
      <c r="J21" s="11">
        <v>6.3449835813363525E-3</v>
      </c>
      <c r="K21" s="23">
        <v>6.3449835813363525E-3</v>
      </c>
      <c r="L21" s="23">
        <v>7.5473269928905797E-3</v>
      </c>
      <c r="M21" s="23">
        <v>7.5473269928905797E-3</v>
      </c>
      <c r="N21" s="11"/>
      <c r="O21" s="11"/>
      <c r="P21" s="11">
        <v>6.4225459720609751E-3</v>
      </c>
      <c r="Q21" s="11">
        <v>6.4225459720609751E-3</v>
      </c>
      <c r="R21" s="11">
        <v>0</v>
      </c>
      <c r="S21" s="11">
        <v>0</v>
      </c>
      <c r="T21" s="11">
        <v>0</v>
      </c>
      <c r="U21" s="11">
        <v>0</v>
      </c>
      <c r="V21" s="11"/>
      <c r="W21" s="11"/>
      <c r="X21" s="11">
        <v>0</v>
      </c>
      <c r="Y21" s="11">
        <v>0</v>
      </c>
      <c r="Z21" s="49" t="s">
        <v>18</v>
      </c>
      <c r="AA21" s="15"/>
      <c r="AB21" s="16">
        <f t="shared" si="0"/>
        <v>-0.63194520241841767</v>
      </c>
      <c r="AD21" s="34">
        <f t="shared" si="1"/>
        <v>0</v>
      </c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</row>
    <row r="22" spans="1:56">
      <c r="A22" s="10">
        <v>42200</v>
      </c>
      <c r="B22" s="11">
        <v>6.1638571925438451E-2</v>
      </c>
      <c r="C22" s="11">
        <v>6.1638571925438451E-2</v>
      </c>
      <c r="D22" s="11">
        <v>8.7173561979935581E-3</v>
      </c>
      <c r="E22" s="11">
        <v>8.7173561979935581E-3</v>
      </c>
      <c r="F22" s="11"/>
      <c r="G22" s="11"/>
      <c r="H22" s="11">
        <v>5.8224658751856853E-2</v>
      </c>
      <c r="I22" s="11">
        <v>5.8224658751856853E-2</v>
      </c>
      <c r="J22" s="11">
        <v>3.0693552412283496E-4</v>
      </c>
      <c r="K22" s="23">
        <v>3.0693552412283496E-4</v>
      </c>
      <c r="L22" s="23">
        <v>4.6445089187018949E-5</v>
      </c>
      <c r="M22" s="23">
        <v>4.6445089187018949E-5</v>
      </c>
      <c r="N22" s="11"/>
      <c r="O22" s="11"/>
      <c r="P22" s="11">
        <v>2.9013145575072097E-4</v>
      </c>
      <c r="Q22" s="11">
        <v>2.9013145575072097E-4</v>
      </c>
      <c r="R22" s="11">
        <v>0</v>
      </c>
      <c r="S22" s="11">
        <v>0</v>
      </c>
      <c r="T22" s="11">
        <v>3.7063181171241126E-2</v>
      </c>
      <c r="U22" s="11">
        <v>3.7063181171241126E-2</v>
      </c>
      <c r="V22" s="11"/>
      <c r="W22" s="11"/>
      <c r="X22" s="11">
        <v>2.3909216883262799E-3</v>
      </c>
      <c r="Y22" s="11">
        <v>2.3909216883262799E-3</v>
      </c>
      <c r="Z22" s="49" t="s">
        <v>18</v>
      </c>
      <c r="AA22" s="15"/>
      <c r="AB22" s="16">
        <f t="shared" si="0"/>
        <v>-2.843446324081516</v>
      </c>
      <c r="AD22" s="34">
        <f t="shared" si="1"/>
        <v>0</v>
      </c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</row>
    <row r="23" spans="1:56">
      <c r="A23" s="10">
        <v>42201</v>
      </c>
      <c r="B23" s="11">
        <v>5.1733483228835605E-3</v>
      </c>
      <c r="C23" s="11">
        <v>5.1733483228835605E-3</v>
      </c>
      <c r="D23" s="11">
        <v>0</v>
      </c>
      <c r="E23" s="11">
        <v>0</v>
      </c>
      <c r="F23" s="11"/>
      <c r="G23" s="11"/>
      <c r="H23" s="11">
        <v>4.8396189905496609E-3</v>
      </c>
      <c r="I23" s="11">
        <v>4.8396189905496609E-3</v>
      </c>
      <c r="J23" s="11">
        <v>9.4481118188799858E-5</v>
      </c>
      <c r="K23" s="23">
        <v>9.4481118188799858E-5</v>
      </c>
      <c r="L23" s="23">
        <v>0</v>
      </c>
      <c r="M23" s="23">
        <v>0</v>
      </c>
      <c r="N23" s="11"/>
      <c r="O23" s="11"/>
      <c r="P23" s="11">
        <v>8.8386202763941424E-5</v>
      </c>
      <c r="Q23" s="11">
        <v>8.8386202763941424E-5</v>
      </c>
      <c r="R23" s="11">
        <v>0</v>
      </c>
      <c r="S23" s="11">
        <v>0</v>
      </c>
      <c r="T23" s="11">
        <v>0</v>
      </c>
      <c r="U23" s="11">
        <v>0</v>
      </c>
      <c r="V23" s="11"/>
      <c r="W23" s="11"/>
      <c r="X23" s="11">
        <v>0</v>
      </c>
      <c r="Y23" s="11">
        <v>0</v>
      </c>
      <c r="Z23" s="49" t="s">
        <v>18</v>
      </c>
      <c r="AA23" s="15"/>
      <c r="AB23" s="16">
        <f t="shared" si="0"/>
        <v>-5.3309192823130678</v>
      </c>
      <c r="AD23" s="34">
        <f t="shared" si="1"/>
        <v>0</v>
      </c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</row>
    <row r="24" spans="1:56">
      <c r="A24" s="10">
        <v>42202</v>
      </c>
      <c r="B24" s="11">
        <v>1.627295806020608E-2</v>
      </c>
      <c r="C24" s="11">
        <v>1.627295806020608E-2</v>
      </c>
      <c r="D24" s="11">
        <v>4.4416986959185632E-3</v>
      </c>
      <c r="E24" s="11">
        <v>4.4416986959185632E-3</v>
      </c>
      <c r="F24" s="11"/>
      <c r="G24" s="11"/>
      <c r="H24" s="11">
        <v>1.550973122105289E-2</v>
      </c>
      <c r="I24" s="11">
        <v>1.550973122105289E-2</v>
      </c>
      <c r="J24" s="11">
        <v>5.7649495844013475E-5</v>
      </c>
      <c r="K24" s="23">
        <v>5.7649495844013475E-5</v>
      </c>
      <c r="L24" s="23">
        <v>2.3222544593509475E-5</v>
      </c>
      <c r="M24" s="23">
        <v>2.3222544593509475E-5</v>
      </c>
      <c r="N24" s="11"/>
      <c r="O24" s="11"/>
      <c r="P24" s="11">
        <v>5.5428635631624292E-5</v>
      </c>
      <c r="Q24" s="11">
        <v>5.5428635631624292E-5</v>
      </c>
      <c r="R24" s="11">
        <v>0</v>
      </c>
      <c r="S24" s="11">
        <v>0</v>
      </c>
      <c r="T24" s="11">
        <v>0</v>
      </c>
      <c r="U24" s="11">
        <v>0</v>
      </c>
      <c r="V24" s="11"/>
      <c r="W24" s="11"/>
      <c r="X24" s="11">
        <v>0</v>
      </c>
      <c r="Y24" s="11">
        <v>0</v>
      </c>
      <c r="Z24" s="49" t="s">
        <v>18</v>
      </c>
      <c r="AA24" s="15"/>
      <c r="AB24" s="16">
        <f t="shared" si="0"/>
        <v>-4.1662876313408219</v>
      </c>
      <c r="AD24" s="34">
        <f t="shared" si="1"/>
        <v>0</v>
      </c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</row>
    <row r="25" spans="1:56">
      <c r="A25" s="10">
        <v>42203</v>
      </c>
      <c r="B25" s="11">
        <v>6.7015144863213263E-2</v>
      </c>
      <c r="C25" s="11">
        <v>6.7015144863213263E-2</v>
      </c>
      <c r="D25" s="11">
        <v>0</v>
      </c>
      <c r="E25" s="11">
        <v>0</v>
      </c>
      <c r="F25" s="11"/>
      <c r="G25" s="11"/>
      <c r="H25" s="11">
        <v>6.2692041496573161E-2</v>
      </c>
      <c r="I25" s="11">
        <v>6.2692041496573161E-2</v>
      </c>
      <c r="J25" s="11">
        <v>5.7822444331545521E-4</v>
      </c>
      <c r="K25" s="23">
        <v>5.7822444331545521E-4</v>
      </c>
      <c r="L25" s="23">
        <v>0</v>
      </c>
      <c r="M25" s="23">
        <v>0</v>
      </c>
      <c r="N25" s="11"/>
      <c r="O25" s="11"/>
      <c r="P25" s="11">
        <v>5.4092356091532147E-4</v>
      </c>
      <c r="Q25" s="11">
        <v>5.4092356091532147E-4</v>
      </c>
      <c r="R25" s="11">
        <v>0</v>
      </c>
      <c r="S25" s="11">
        <v>0</v>
      </c>
      <c r="T25" s="11">
        <v>0</v>
      </c>
      <c r="U25" s="11">
        <v>0</v>
      </c>
      <c r="V25" s="11"/>
      <c r="W25" s="11"/>
      <c r="X25" s="11">
        <v>0</v>
      </c>
      <c r="Y25" s="11">
        <v>0</v>
      </c>
      <c r="Z25" s="49" t="s">
        <v>18</v>
      </c>
      <c r="AA25" s="15"/>
      <c r="AB25" s="16">
        <f t="shared" si="0"/>
        <v>-2.7695207692787567</v>
      </c>
      <c r="AD25" s="34">
        <f t="shared" si="1"/>
        <v>0</v>
      </c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</row>
    <row r="26" spans="1:56">
      <c r="A26" s="10">
        <v>42204</v>
      </c>
      <c r="B26" s="11">
        <v>1.4939371222449307E-2</v>
      </c>
      <c r="C26" s="11">
        <v>1.4939371222449307E-2</v>
      </c>
      <c r="D26" s="11">
        <v>7.4619241499358918E-2</v>
      </c>
      <c r="E26" s="11">
        <v>7.4619241499358918E-2</v>
      </c>
      <c r="F26" s="11"/>
      <c r="G26" s="11"/>
      <c r="H26" s="11">
        <v>1.8789280800968731E-2</v>
      </c>
      <c r="I26" s="11">
        <v>1.8789280800968731E-2</v>
      </c>
      <c r="J26" s="11">
        <v>1.1158380195585718E-4</v>
      </c>
      <c r="K26" s="23">
        <v>1.1158380195585718E-4</v>
      </c>
      <c r="L26" s="23">
        <v>3.3974582740304362E-4</v>
      </c>
      <c r="M26" s="23">
        <v>3.3974582740304362E-4</v>
      </c>
      <c r="N26" s="11"/>
      <c r="O26" s="11"/>
      <c r="P26" s="11">
        <v>1.2630238567843901E-4</v>
      </c>
      <c r="Q26" s="11">
        <v>1.2630238567843901E-4</v>
      </c>
      <c r="R26" s="11">
        <v>0</v>
      </c>
      <c r="S26" s="11">
        <v>0</v>
      </c>
      <c r="T26" s="11">
        <v>0</v>
      </c>
      <c r="U26" s="11">
        <v>0</v>
      </c>
      <c r="V26" s="11"/>
      <c r="W26" s="11"/>
      <c r="X26" s="11">
        <v>0</v>
      </c>
      <c r="Y26" s="11">
        <v>0</v>
      </c>
      <c r="Z26" s="49" t="s">
        <v>18</v>
      </c>
      <c r="AA26" s="15"/>
      <c r="AB26" s="16">
        <f t="shared" si="0"/>
        <v>-3.9744687419162905</v>
      </c>
      <c r="AD26" s="34">
        <f t="shared" si="1"/>
        <v>0</v>
      </c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</row>
    <row r="27" spans="1:56">
      <c r="A27" s="10">
        <v>42205</v>
      </c>
      <c r="B27" s="11">
        <v>6.8668833195601992E-2</v>
      </c>
      <c r="C27" s="11">
        <v>6.8668833195601992E-2</v>
      </c>
      <c r="D27" s="11">
        <v>9.0676295789456508E-3</v>
      </c>
      <c r="E27" s="11">
        <v>9.0676295789456508E-3</v>
      </c>
      <c r="F27" s="11"/>
      <c r="G27" s="11"/>
      <c r="H27" s="11">
        <v>6.4823998352121603E-2</v>
      </c>
      <c r="I27" s="11">
        <v>6.4823998352121603E-2</v>
      </c>
      <c r="J27" s="11">
        <v>4.6417452403738155E-4</v>
      </c>
      <c r="K27" s="23">
        <v>4.6417452403738155E-4</v>
      </c>
      <c r="L27" s="23">
        <v>4.6445089187018949E-5</v>
      </c>
      <c r="M27" s="23">
        <v>4.6445089187018949E-5</v>
      </c>
      <c r="N27" s="11"/>
      <c r="O27" s="11"/>
      <c r="P27" s="11">
        <v>4.372270701471852E-4</v>
      </c>
      <c r="Q27" s="11">
        <v>4.372270701471852E-4</v>
      </c>
      <c r="R27" s="11">
        <v>0</v>
      </c>
      <c r="S27" s="11">
        <v>0</v>
      </c>
      <c r="T27" s="11">
        <v>0</v>
      </c>
      <c r="U27" s="11">
        <v>0</v>
      </c>
      <c r="V27" s="11"/>
      <c r="W27" s="11"/>
      <c r="X27" s="11">
        <v>0</v>
      </c>
      <c r="Y27" s="11">
        <v>0</v>
      </c>
      <c r="Z27" s="49" t="s">
        <v>18</v>
      </c>
      <c r="AA27" s="15"/>
      <c r="AB27" s="16">
        <f t="shared" ref="AB27:AB90" si="2">IF(I27&gt;0,LN(I27),"")</f>
        <v>-2.7360793992445203</v>
      </c>
      <c r="AD27" s="34">
        <f t="shared" si="1"/>
        <v>0</v>
      </c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</row>
    <row r="28" spans="1:56">
      <c r="A28" s="10">
        <v>42206</v>
      </c>
      <c r="B28" s="11">
        <v>8.8614607807311258E-2</v>
      </c>
      <c r="C28" s="11">
        <v>8.8614607807311258E-2</v>
      </c>
      <c r="D28" s="11">
        <v>0</v>
      </c>
      <c r="E28" s="11">
        <v>0</v>
      </c>
      <c r="F28" s="11"/>
      <c r="G28" s="11"/>
      <c r="H28" s="11">
        <v>8.2898137147921977E-2</v>
      </c>
      <c r="I28" s="11">
        <v>8.2898137147921977E-2</v>
      </c>
      <c r="J28" s="11">
        <v>2.5522873047540882E-3</v>
      </c>
      <c r="K28" s="23">
        <v>2.5522873047540882E-3</v>
      </c>
      <c r="L28" s="23">
        <v>0</v>
      </c>
      <c r="M28" s="23">
        <v>0</v>
      </c>
      <c r="N28" s="11"/>
      <c r="O28" s="11"/>
      <c r="P28" s="11">
        <v>2.3876409123253814E-3</v>
      </c>
      <c r="Q28" s="11">
        <v>2.3876409123253814E-3</v>
      </c>
      <c r="R28" s="11">
        <v>5.1804477515384325E-3</v>
      </c>
      <c r="S28" s="11">
        <v>5.1804477515384325E-3</v>
      </c>
      <c r="T28" s="11">
        <v>0</v>
      </c>
      <c r="U28" s="11">
        <v>0</v>
      </c>
      <c r="V28" s="11"/>
      <c r="W28" s="11"/>
      <c r="X28" s="11">
        <v>4.8462604396839071E-3</v>
      </c>
      <c r="Y28" s="11">
        <v>4.8462604396839071E-3</v>
      </c>
      <c r="Z28" s="49" t="s">
        <v>18</v>
      </c>
      <c r="AA28" s="15"/>
      <c r="AB28" s="16">
        <f t="shared" si="2"/>
        <v>-2.4901426881678899</v>
      </c>
      <c r="AD28" s="34">
        <f t="shared" si="1"/>
        <v>0</v>
      </c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</row>
    <row r="29" spans="1:56">
      <c r="A29" s="10">
        <v>42207</v>
      </c>
      <c r="B29" s="11">
        <v>3.2969954851926261E-3</v>
      </c>
      <c r="C29" s="11">
        <v>3.2969954851926261E-3</v>
      </c>
      <c r="D29" s="11">
        <v>2.4727808337171697</v>
      </c>
      <c r="E29" s="11">
        <v>2.4727808337171697</v>
      </c>
      <c r="F29" s="11"/>
      <c r="G29" s="11"/>
      <c r="H29" s="11">
        <v>0.16260179019562312</v>
      </c>
      <c r="I29" s="11">
        <v>0.16260179019562312</v>
      </c>
      <c r="J29" s="11">
        <v>4.9338360193168194E-5</v>
      </c>
      <c r="K29" s="23">
        <v>4.9338360193168194E-5</v>
      </c>
      <c r="L29" s="23">
        <v>5.7329960288888711E-2</v>
      </c>
      <c r="M29" s="23">
        <v>5.7329960288888711E-2</v>
      </c>
      <c r="N29" s="11"/>
      <c r="O29" s="11"/>
      <c r="P29" s="11">
        <v>3.7444739897382123E-3</v>
      </c>
      <c r="Q29" s="11">
        <v>3.7444739897382123E-3</v>
      </c>
      <c r="R29" s="11">
        <v>0</v>
      </c>
      <c r="S29" s="11">
        <v>0</v>
      </c>
      <c r="T29" s="11">
        <v>3.8897762194128369E-2</v>
      </c>
      <c r="U29" s="11">
        <v>3.8897762194128369E-2</v>
      </c>
      <c r="V29" s="11"/>
      <c r="W29" s="11"/>
      <c r="X29" s="11">
        <v>2.5092693157559641E-3</v>
      </c>
      <c r="Y29" s="11">
        <v>2.5092693157559641E-3</v>
      </c>
      <c r="Z29" s="49" t="s">
        <v>18</v>
      </c>
      <c r="AA29" s="15"/>
      <c r="AB29" s="16">
        <f t="shared" si="2"/>
        <v>-1.816451072115854</v>
      </c>
      <c r="AD29" s="34">
        <f t="shared" ref="AD29:AD92" si="3">A29-1-A28</f>
        <v>0</v>
      </c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</row>
    <row r="30" spans="1:56">
      <c r="A30" s="10">
        <v>42208</v>
      </c>
      <c r="B30" s="11">
        <v>0.45308359855605768</v>
      </c>
      <c r="C30" s="11">
        <v>0.45308359855605768</v>
      </c>
      <c r="D30" s="11">
        <v>0</v>
      </c>
      <c r="E30" s="11">
        <v>0</v>
      </c>
      <c r="F30" s="11"/>
      <c r="G30" s="11"/>
      <c r="H30" s="11">
        <v>0.42385547058162565</v>
      </c>
      <c r="I30" s="11">
        <v>0.42385547058162565</v>
      </c>
      <c r="J30" s="11">
        <v>7.6638759362566153E-3</v>
      </c>
      <c r="K30" s="23">
        <v>7.6638759362566153E-3</v>
      </c>
      <c r="L30" s="23">
        <v>0</v>
      </c>
      <c r="M30" s="23">
        <v>0</v>
      </c>
      <c r="N30" s="11"/>
      <c r="O30" s="11"/>
      <c r="P30" s="11">
        <v>7.1694842889779425E-3</v>
      </c>
      <c r="Q30" s="11">
        <v>7.1694842889779425E-3</v>
      </c>
      <c r="R30" s="11">
        <v>0</v>
      </c>
      <c r="S30" s="11">
        <v>0</v>
      </c>
      <c r="T30" s="11">
        <v>0</v>
      </c>
      <c r="U30" s="11">
        <v>0</v>
      </c>
      <c r="V30" s="11"/>
      <c r="W30" s="11"/>
      <c r="X30" s="11">
        <v>0</v>
      </c>
      <c r="Y30" s="11">
        <v>0</v>
      </c>
      <c r="Z30" s="49" t="s">
        <v>18</v>
      </c>
      <c r="AA30" s="15"/>
      <c r="AB30" s="16">
        <f t="shared" si="2"/>
        <v>-0.85836275312974708</v>
      </c>
      <c r="AD30" s="34">
        <f t="shared" si="3"/>
        <v>0</v>
      </c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</row>
    <row r="31" spans="1:56">
      <c r="A31" s="10">
        <v>42209</v>
      </c>
      <c r="B31" s="11">
        <v>0.14458789491757226</v>
      </c>
      <c r="C31" s="11">
        <v>0.14458789491757226</v>
      </c>
      <c r="D31" s="11">
        <v>9.1856775139626742E-3</v>
      </c>
      <c r="E31" s="11">
        <v>9.1856775139626742E-3</v>
      </c>
      <c r="F31" s="11"/>
      <c r="G31" s="11"/>
      <c r="H31" s="11">
        <v>0.1358531860229952</v>
      </c>
      <c r="I31" s="11">
        <v>0.1358531860229952</v>
      </c>
      <c r="J31" s="11">
        <v>3.0129868452919822E-4</v>
      </c>
      <c r="K31" s="23">
        <v>3.0129868452919822E-4</v>
      </c>
      <c r="L31" s="23">
        <v>1.625578121545663E-4</v>
      </c>
      <c r="M31" s="23">
        <v>1.625578121545663E-4</v>
      </c>
      <c r="N31" s="11"/>
      <c r="O31" s="11"/>
      <c r="P31" s="11">
        <v>2.9234860117598589E-4</v>
      </c>
      <c r="Q31" s="11">
        <v>2.9234860117598589E-4</v>
      </c>
      <c r="R31" s="11">
        <v>0</v>
      </c>
      <c r="S31" s="11">
        <v>0</v>
      </c>
      <c r="T31" s="11">
        <v>0</v>
      </c>
      <c r="U31" s="11">
        <v>0</v>
      </c>
      <c r="V31" s="11"/>
      <c r="W31" s="11"/>
      <c r="X31" s="11">
        <v>0</v>
      </c>
      <c r="Y31" s="11">
        <v>0</v>
      </c>
      <c r="Z31" s="49" t="s">
        <v>18</v>
      </c>
      <c r="AA31" s="15"/>
      <c r="AB31" s="16">
        <f t="shared" si="2"/>
        <v>-1.9961804908783805</v>
      </c>
      <c r="AD31" s="34">
        <f t="shared" si="3"/>
        <v>0</v>
      </c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</row>
    <row r="32" spans="1:56">
      <c r="A32" s="10">
        <v>42210</v>
      </c>
      <c r="B32" s="11">
        <v>1.2218490369161744E-3</v>
      </c>
      <c r="C32" s="11">
        <v>1.2218490369161744E-3</v>
      </c>
      <c r="D32" s="11">
        <v>1.6348671393830673E-3</v>
      </c>
      <c r="E32" s="11">
        <v>1.6348671393830673E-3</v>
      </c>
      <c r="F32" s="11"/>
      <c r="G32" s="11"/>
      <c r="H32" s="11">
        <v>1.2484925658215048E-3</v>
      </c>
      <c r="I32" s="11">
        <v>1.2484925658215048E-3</v>
      </c>
      <c r="J32" s="11">
        <v>2.1938835918416241E-4</v>
      </c>
      <c r="K32" s="23">
        <v>2.1938835918416241E-4</v>
      </c>
      <c r="L32" s="23">
        <v>2.3222544593509475E-5</v>
      </c>
      <c r="M32" s="23">
        <v>2.3222544593509475E-5</v>
      </c>
      <c r="N32" s="11"/>
      <c r="O32" s="11"/>
      <c r="P32" s="11">
        <v>2.0673383019362575E-4</v>
      </c>
      <c r="Q32" s="11">
        <v>2.0673383019362575E-4</v>
      </c>
      <c r="R32" s="11">
        <v>6.6937470174437868E-4</v>
      </c>
      <c r="S32" s="11">
        <v>6.6937470174437868E-4</v>
      </c>
      <c r="T32" s="11">
        <v>0</v>
      </c>
      <c r="U32" s="11">
        <v>0</v>
      </c>
      <c r="V32" s="11"/>
      <c r="W32" s="11"/>
      <c r="X32" s="11">
        <v>6.2619377551402565E-4</v>
      </c>
      <c r="Y32" s="11">
        <v>6.2619377551402565E-4</v>
      </c>
      <c r="Z32" s="49" t="s">
        <v>18</v>
      </c>
      <c r="AA32" s="15"/>
      <c r="AB32" s="16">
        <f t="shared" si="2"/>
        <v>-6.685818402750356</v>
      </c>
      <c r="AD32" s="34">
        <f t="shared" si="3"/>
        <v>0</v>
      </c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</row>
    <row r="33" spans="1:56">
      <c r="A33" s="10">
        <v>42211</v>
      </c>
      <c r="B33" s="11">
        <v>5.8132065772903085E-2</v>
      </c>
      <c r="C33" s="11">
        <v>5.8132065772903085E-2</v>
      </c>
      <c r="D33" s="11">
        <v>0.37007847072547329</v>
      </c>
      <c r="E33" s="11">
        <v>0.37007847072547329</v>
      </c>
      <c r="F33" s="11"/>
      <c r="G33" s="11"/>
      <c r="H33" s="11">
        <v>7.8255525271712659E-2</v>
      </c>
      <c r="I33" s="11">
        <v>7.8255525271712659E-2</v>
      </c>
      <c r="J33" s="11">
        <v>2.9263524640375056E-4</v>
      </c>
      <c r="K33" s="23">
        <v>2.9263524640375056E-4</v>
      </c>
      <c r="L33" s="23">
        <v>2.2316865354362605E-3</v>
      </c>
      <c r="M33" s="23">
        <v>2.2316865354362605E-3</v>
      </c>
      <c r="N33" s="11"/>
      <c r="O33" s="11"/>
      <c r="P33" s="11">
        <v>4.1772218268978689E-4</v>
      </c>
      <c r="Q33" s="11">
        <v>4.1772218268978689E-4</v>
      </c>
      <c r="R33" s="11">
        <v>1.6462133813234959E-3</v>
      </c>
      <c r="S33" s="11">
        <v>1.6462133813234959E-3</v>
      </c>
      <c r="T33" s="11">
        <v>0</v>
      </c>
      <c r="U33" s="11">
        <v>0</v>
      </c>
      <c r="V33" s="11"/>
      <c r="W33" s="11"/>
      <c r="X33" s="11">
        <v>1.5400172278191829E-3</v>
      </c>
      <c r="Y33" s="11">
        <v>1.5400172278191829E-3</v>
      </c>
      <c r="Z33" s="49" t="s">
        <v>18</v>
      </c>
      <c r="AA33" s="15"/>
      <c r="AB33" s="16">
        <f t="shared" si="2"/>
        <v>-2.5477758415535585</v>
      </c>
      <c r="AD33" s="34">
        <f t="shared" si="3"/>
        <v>0</v>
      </c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</row>
    <row r="34" spans="1:56">
      <c r="A34" s="10">
        <v>42212</v>
      </c>
      <c r="B34" s="11">
        <v>5.6294507981951236E-2</v>
      </c>
      <c r="C34" s="11">
        <v>5.6294507981951236E-2</v>
      </c>
      <c r="D34" s="11">
        <v>1.0363060524853604E-2</v>
      </c>
      <c r="E34" s="11">
        <v>1.0363060524853604E-2</v>
      </c>
      <c r="F34" s="11"/>
      <c r="G34" s="11"/>
      <c r="H34" s="11">
        <v>5.3331500208980934E-2</v>
      </c>
      <c r="I34" s="11">
        <v>5.3331500208980934E-2</v>
      </c>
      <c r="J34" s="11">
        <v>3.9651643516489373E-4</v>
      </c>
      <c r="K34" s="23">
        <v>3.9651643516489373E-4</v>
      </c>
      <c r="L34" s="23">
        <v>6.966763378052842E-5</v>
      </c>
      <c r="M34" s="23">
        <v>6.966763378052842E-5</v>
      </c>
      <c r="N34" s="11"/>
      <c r="O34" s="11"/>
      <c r="P34" s="11">
        <v>3.7543163177409091E-4</v>
      </c>
      <c r="Q34" s="11">
        <v>3.7543163177409091E-4</v>
      </c>
      <c r="R34" s="11">
        <v>3.3420693840682252E-3</v>
      </c>
      <c r="S34" s="11">
        <v>3.3420693840682252E-3</v>
      </c>
      <c r="T34" s="11">
        <v>0</v>
      </c>
      <c r="U34" s="11">
        <v>0</v>
      </c>
      <c r="V34" s="11"/>
      <c r="W34" s="11"/>
      <c r="X34" s="11">
        <v>3.1264746638702671E-3</v>
      </c>
      <c r="Y34" s="11">
        <v>3.1264746638702671E-3</v>
      </c>
      <c r="Z34" s="49" t="s">
        <v>18</v>
      </c>
      <c r="AA34" s="15"/>
      <c r="AB34" s="16">
        <f t="shared" si="2"/>
        <v>-2.9312281240887264</v>
      </c>
      <c r="AD34" s="34">
        <f t="shared" si="3"/>
        <v>0</v>
      </c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</row>
    <row r="35" spans="1:56">
      <c r="A35" s="10">
        <v>42213</v>
      </c>
      <c r="B35" s="11">
        <v>2.8644329020638239E-3</v>
      </c>
      <c r="C35" s="11">
        <v>2.8644329020638239E-3</v>
      </c>
      <c r="D35" s="11">
        <v>6.4325740236411147E-2</v>
      </c>
      <c r="E35" s="11">
        <v>6.4325740236411147E-2</v>
      </c>
      <c r="F35" s="11"/>
      <c r="G35" s="11"/>
      <c r="H35" s="11">
        <v>6.8292618253997994E-3</v>
      </c>
      <c r="I35" s="11">
        <v>6.8292618253997994E-3</v>
      </c>
      <c r="J35" s="11">
        <v>4.1635746998454158E-4</v>
      </c>
      <c r="K35" s="23">
        <v>4.1635746998454158E-4</v>
      </c>
      <c r="L35" s="23">
        <v>2.0203613796353241E-3</v>
      </c>
      <c r="M35" s="23">
        <v>2.0203613796353241E-3</v>
      </c>
      <c r="N35" s="11"/>
      <c r="O35" s="11"/>
      <c r="P35" s="11">
        <v>5.1983071795063838E-4</v>
      </c>
      <c r="Q35" s="11">
        <v>5.1983071795063838E-4</v>
      </c>
      <c r="R35" s="11">
        <v>0</v>
      </c>
      <c r="S35" s="11">
        <v>0</v>
      </c>
      <c r="T35" s="11">
        <v>0</v>
      </c>
      <c r="U35" s="11">
        <v>0</v>
      </c>
      <c r="V35" s="11"/>
      <c r="W35" s="11"/>
      <c r="X35" s="11">
        <v>0</v>
      </c>
      <c r="Y35" s="11">
        <v>0</v>
      </c>
      <c r="Z35" s="49" t="s">
        <v>18</v>
      </c>
      <c r="AA35" s="15"/>
      <c r="AB35" s="16">
        <f t="shared" si="2"/>
        <v>-4.9865386895126731</v>
      </c>
      <c r="AD35" s="34">
        <f t="shared" si="3"/>
        <v>0</v>
      </c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</row>
    <row r="36" spans="1:56">
      <c r="A36" s="10">
        <v>42214</v>
      </c>
      <c r="B36" s="11">
        <v>2.8128259980181217E-2</v>
      </c>
      <c r="C36" s="11">
        <v>2.8128259980181217E-2</v>
      </c>
      <c r="D36" s="11">
        <v>7.1339656991261102E-3</v>
      </c>
      <c r="E36" s="11">
        <v>7.1339656991261102E-3</v>
      </c>
      <c r="F36" s="11"/>
      <c r="G36" s="11"/>
      <c r="H36" s="11">
        <v>2.6773931723905471E-2</v>
      </c>
      <c r="I36" s="11">
        <v>2.6773931723905471E-2</v>
      </c>
      <c r="J36" s="11">
        <v>1.1336773357725246E-3</v>
      </c>
      <c r="K36" s="23">
        <v>1.1336773357725246E-3</v>
      </c>
      <c r="L36" s="23">
        <v>9.2890178374037898E-5</v>
      </c>
      <c r="M36" s="23">
        <v>9.2890178374037898E-5</v>
      </c>
      <c r="N36" s="11"/>
      <c r="O36" s="11"/>
      <c r="P36" s="11">
        <v>1.0665368338264483E-3</v>
      </c>
      <c r="Q36" s="11">
        <v>1.0665368338264483E-3</v>
      </c>
      <c r="R36" s="11">
        <v>4.9162208955867042E-4</v>
      </c>
      <c r="S36" s="11">
        <v>4.9162208955867042E-4</v>
      </c>
      <c r="T36" s="11">
        <v>0</v>
      </c>
      <c r="U36" s="11">
        <v>0</v>
      </c>
      <c r="V36" s="11"/>
      <c r="W36" s="11"/>
      <c r="X36" s="11">
        <v>4.5990786861915286E-4</v>
      </c>
      <c r="Y36" s="11">
        <v>4.5990786861915286E-4</v>
      </c>
      <c r="Z36" s="49" t="s">
        <v>18</v>
      </c>
      <c r="AA36" s="15"/>
      <c r="AB36" s="16">
        <f t="shared" si="2"/>
        <v>-3.6203265617111176</v>
      </c>
      <c r="AD36" s="34">
        <f t="shared" si="3"/>
        <v>0</v>
      </c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</row>
    <row r="37" spans="1:56">
      <c r="A37" s="10">
        <v>42215</v>
      </c>
      <c r="B37" s="11">
        <v>7.2790053723100753E-2</v>
      </c>
      <c r="C37" s="11">
        <v>7.2790053723100753E-2</v>
      </c>
      <c r="D37" s="11">
        <v>0.63730133382301357</v>
      </c>
      <c r="E37" s="11">
        <v>0.63730133382301357</v>
      </c>
      <c r="F37" s="11"/>
      <c r="G37" s="11"/>
      <c r="H37" s="11">
        <v>0.10920630889180179</v>
      </c>
      <c r="I37" s="11">
        <v>0.10920630889180179</v>
      </c>
      <c r="J37" s="11">
        <v>6.0423717694018169E-3</v>
      </c>
      <c r="K37" s="23">
        <v>6.0423717694018169E-3</v>
      </c>
      <c r="L37" s="23">
        <v>6.0339137617315677E-3</v>
      </c>
      <c r="M37" s="23">
        <v>6.0339137617315677E-3</v>
      </c>
      <c r="N37" s="11"/>
      <c r="O37" s="11"/>
      <c r="P37" s="11">
        <v>6.0418261488333807E-3</v>
      </c>
      <c r="Q37" s="11">
        <v>6.0418261488333807E-3</v>
      </c>
      <c r="R37" s="11">
        <v>0</v>
      </c>
      <c r="S37" s="11">
        <v>0</v>
      </c>
      <c r="T37" s="11">
        <v>0</v>
      </c>
      <c r="U37" s="11">
        <v>0</v>
      </c>
      <c r="V37" s="11"/>
      <c r="W37" s="11"/>
      <c r="X37" s="11">
        <v>0</v>
      </c>
      <c r="Y37" s="11">
        <v>0</v>
      </c>
      <c r="Z37" s="49" t="s">
        <v>18</v>
      </c>
      <c r="AA37" s="15"/>
      <c r="AB37" s="16">
        <f t="shared" si="2"/>
        <v>-2.2145164436057216</v>
      </c>
      <c r="AD37" s="34">
        <f t="shared" si="3"/>
        <v>0</v>
      </c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</row>
    <row r="38" spans="1:56">
      <c r="A38" s="10">
        <v>42216</v>
      </c>
      <c r="B38" s="11">
        <v>1.270763465136154E-2</v>
      </c>
      <c r="C38" s="11">
        <v>1.270763465136154E-2</v>
      </c>
      <c r="D38" s="11">
        <v>0</v>
      </c>
      <c r="E38" s="11">
        <v>0</v>
      </c>
      <c r="F38" s="11"/>
      <c r="G38" s="11"/>
      <c r="H38" s="11">
        <v>1.1887873412980785E-2</v>
      </c>
      <c r="I38" s="11">
        <v>1.1887873412980785E-2</v>
      </c>
      <c r="J38" s="11">
        <v>7.3301173828174684E-3</v>
      </c>
      <c r="K38" s="23">
        <v>7.3301173828174684E-3</v>
      </c>
      <c r="L38" s="23">
        <v>0</v>
      </c>
      <c r="M38" s="23">
        <v>0</v>
      </c>
      <c r="N38" s="11"/>
      <c r="O38" s="11"/>
      <c r="P38" s="11">
        <v>6.8572562825362365E-3</v>
      </c>
      <c r="Q38" s="11">
        <v>6.8572562825362365E-3</v>
      </c>
      <c r="R38" s="11">
        <v>3.5726673674442793E-3</v>
      </c>
      <c r="S38" s="11">
        <v>3.5726673674442793E-3</v>
      </c>
      <c r="T38" s="11">
        <v>0</v>
      </c>
      <c r="U38" s="11">
        <v>0</v>
      </c>
      <c r="V38" s="11"/>
      <c r="W38" s="11"/>
      <c r="X38" s="11">
        <v>3.3421969214636154E-3</v>
      </c>
      <c r="Y38" s="11">
        <v>3.3421969214636154E-3</v>
      </c>
      <c r="Z38" s="49" t="s">
        <v>18</v>
      </c>
      <c r="AA38" s="15"/>
      <c r="AB38" s="16">
        <f t="shared" si="2"/>
        <v>-4.4322364393658509</v>
      </c>
      <c r="AD38" s="34">
        <f t="shared" si="3"/>
        <v>0</v>
      </c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</row>
    <row r="39" spans="1:56">
      <c r="A39" s="10">
        <v>42217</v>
      </c>
      <c r="B39" s="11">
        <v>1.131019165560404E-2</v>
      </c>
      <c r="C39" s="11">
        <v>1.131019165560404E-2</v>
      </c>
      <c r="D39" s="11">
        <v>0.1157996687613394</v>
      </c>
      <c r="E39" s="11">
        <v>0.1157996687613394</v>
      </c>
      <c r="F39" s="11"/>
      <c r="G39" s="11"/>
      <c r="H39" s="11">
        <v>1.8050739798509421E-2</v>
      </c>
      <c r="I39" s="11">
        <v>1.8050739798509421E-2</v>
      </c>
      <c r="J39" s="11">
        <v>4.0034372113898238E-5</v>
      </c>
      <c r="K39" s="23">
        <v>4.0034372113898238E-5</v>
      </c>
      <c r="L39" s="23">
        <v>4.2915262408805513E-4</v>
      </c>
      <c r="M39" s="23">
        <v>4.2915262408805513E-4</v>
      </c>
      <c r="N39" s="11"/>
      <c r="O39" s="11"/>
      <c r="P39" s="11">
        <v>6.5136137223324955E-5</v>
      </c>
      <c r="Q39" s="11">
        <v>6.5136137223324955E-5</v>
      </c>
      <c r="R39" s="11">
        <v>5.2220834985368869E-3</v>
      </c>
      <c r="S39" s="11">
        <v>5.2220834985368869E-3</v>
      </c>
      <c r="T39" s="11">
        <v>0</v>
      </c>
      <c r="U39" s="11">
        <v>0</v>
      </c>
      <c r="V39" s="11"/>
      <c r="W39" s="11"/>
      <c r="X39" s="11">
        <v>4.885210291749373E-3</v>
      </c>
      <c r="Y39" s="11">
        <v>4.885210291749373E-3</v>
      </c>
      <c r="Z39" s="49" t="s">
        <v>18</v>
      </c>
      <c r="AA39" s="15"/>
      <c r="AB39" s="16">
        <f t="shared" si="2"/>
        <v>-4.0145686089761492</v>
      </c>
      <c r="AD39" s="34">
        <f t="shared" si="3"/>
        <v>0</v>
      </c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</row>
    <row r="40" spans="1:56">
      <c r="A40" s="10">
        <v>42218</v>
      </c>
      <c r="B40" s="11">
        <v>8.3357081078988329E-3</v>
      </c>
      <c r="C40" s="11">
        <v>8.3357081078988329E-3</v>
      </c>
      <c r="D40" s="11">
        <v>6.7257497316770484E-2</v>
      </c>
      <c r="E40" s="11">
        <v>6.7257497316770484E-2</v>
      </c>
      <c r="F40" s="11"/>
      <c r="G40" s="11"/>
      <c r="H40" s="11">
        <v>1.2136714370248302E-2</v>
      </c>
      <c r="I40" s="11">
        <v>1.2136714370248302E-2</v>
      </c>
      <c r="J40" s="11">
        <v>5.1276023803480876E-5</v>
      </c>
      <c r="K40" s="23">
        <v>5.1276023803480876E-5</v>
      </c>
      <c r="L40" s="23">
        <v>6.9203182888658227E-4</v>
      </c>
      <c r="M40" s="23">
        <v>6.9203182888658227E-4</v>
      </c>
      <c r="N40" s="11"/>
      <c r="O40" s="11"/>
      <c r="P40" s="11">
        <v>9.2610763641811158E-5</v>
      </c>
      <c r="Q40" s="11">
        <v>9.2610763641811158E-5</v>
      </c>
      <c r="R40" s="11">
        <v>8.7322972454834842E-3</v>
      </c>
      <c r="S40" s="11">
        <v>8.7322972454834842E-3</v>
      </c>
      <c r="T40" s="11">
        <v>0</v>
      </c>
      <c r="U40" s="11">
        <v>0</v>
      </c>
      <c r="V40" s="11"/>
      <c r="W40" s="11"/>
      <c r="X40" s="11">
        <v>8.1689824351147897E-3</v>
      </c>
      <c r="Y40" s="11">
        <v>8.1689824351147897E-3</v>
      </c>
      <c r="Z40" s="49" t="s">
        <v>18</v>
      </c>
      <c r="AA40" s="15"/>
      <c r="AB40" s="16">
        <f t="shared" si="2"/>
        <v>-4.4115201749365749</v>
      </c>
      <c r="AD40" s="34">
        <f t="shared" si="3"/>
        <v>0</v>
      </c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</row>
    <row r="41" spans="1:56">
      <c r="A41" s="10">
        <v>42219</v>
      </c>
      <c r="B41" s="11">
        <v>0.31084864622482566</v>
      </c>
      <c r="C41" s="11">
        <v>0.31084864622482566</v>
      </c>
      <c r="D41" s="11">
        <v>1.5489764403079054E-2</v>
      </c>
      <c r="E41" s="11">
        <v>1.5489764403079054E-2</v>
      </c>
      <c r="F41" s="11"/>
      <c r="G41" s="11"/>
      <c r="H41" s="11">
        <v>0.29179523704430532</v>
      </c>
      <c r="I41" s="11">
        <v>0.29179523704430532</v>
      </c>
      <c r="J41" s="11">
        <v>8.0235927765744154E-3</v>
      </c>
      <c r="K41" s="23">
        <v>8.0235927765744154E-3</v>
      </c>
      <c r="L41" s="23">
        <v>1.3097515150739344E-4</v>
      </c>
      <c r="M41" s="23">
        <v>1.3097515150739344E-4</v>
      </c>
      <c r="N41" s="11"/>
      <c r="O41" s="11"/>
      <c r="P41" s="11">
        <v>7.5144451518669737E-3</v>
      </c>
      <c r="Q41" s="11">
        <v>7.5144451518669737E-3</v>
      </c>
      <c r="R41" s="11">
        <v>2.0545639768852577E-3</v>
      </c>
      <c r="S41" s="11">
        <v>2.0545639768852577E-3</v>
      </c>
      <c r="T41" s="11">
        <v>1.9065709111271281E-2</v>
      </c>
      <c r="U41" s="11">
        <v>1.9065709111271281E-2</v>
      </c>
      <c r="V41" s="11"/>
      <c r="W41" s="11"/>
      <c r="X41" s="11">
        <v>3.1519418748361485E-3</v>
      </c>
      <c r="Y41" s="11">
        <v>3.1519418748361485E-3</v>
      </c>
      <c r="Z41" s="49" t="s">
        <v>18</v>
      </c>
      <c r="AA41" s="15"/>
      <c r="AB41" s="16">
        <f t="shared" si="2"/>
        <v>-1.2317029656986855</v>
      </c>
      <c r="AD41" s="34">
        <f t="shared" si="3"/>
        <v>0</v>
      </c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</row>
    <row r="42" spans="1:56">
      <c r="A42" s="10">
        <v>42220</v>
      </c>
      <c r="B42" s="11">
        <v>2.7909819618914967E-2</v>
      </c>
      <c r="C42" s="11">
        <v>2.7909819618914967E-2</v>
      </c>
      <c r="D42" s="11">
        <v>4.0995524314893861E-3</v>
      </c>
      <c r="E42" s="11">
        <v>4.0995524314893861E-3</v>
      </c>
      <c r="F42" s="11"/>
      <c r="G42" s="11"/>
      <c r="H42" s="11">
        <v>2.6373834783715966E-2</v>
      </c>
      <c r="I42" s="11">
        <v>2.6373834783715966E-2</v>
      </c>
      <c r="J42" s="11">
        <v>1.7474202740274311E-4</v>
      </c>
      <c r="K42" s="23">
        <v>1.7474202740274311E-4</v>
      </c>
      <c r="L42" s="23">
        <v>2.3222544593509475E-5</v>
      </c>
      <c r="M42" s="23">
        <v>2.3222544593509475E-5</v>
      </c>
      <c r="N42" s="11"/>
      <c r="O42" s="11"/>
      <c r="P42" s="11">
        <v>1.6496760420958018E-4</v>
      </c>
      <c r="Q42" s="11">
        <v>1.6496760420958018E-4</v>
      </c>
      <c r="R42" s="11">
        <v>0</v>
      </c>
      <c r="S42" s="11">
        <v>0</v>
      </c>
      <c r="T42" s="11">
        <v>0</v>
      </c>
      <c r="U42" s="11">
        <v>0</v>
      </c>
      <c r="V42" s="11"/>
      <c r="W42" s="11"/>
      <c r="X42" s="11">
        <v>0</v>
      </c>
      <c r="Y42" s="11">
        <v>0</v>
      </c>
      <c r="Z42" s="49" t="s">
        <v>18</v>
      </c>
      <c r="AA42" s="15"/>
      <c r="AB42" s="16">
        <f t="shared" si="2"/>
        <v>-3.6353828669782753</v>
      </c>
      <c r="AD42" s="34">
        <f t="shared" si="3"/>
        <v>0</v>
      </c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</row>
    <row r="43" spans="1:56">
      <c r="A43" s="10">
        <v>42221</v>
      </c>
      <c r="B43" s="11">
        <v>0.11253680905287168</v>
      </c>
      <c r="C43" s="11">
        <v>0.11253680905287168</v>
      </c>
      <c r="D43" s="11">
        <v>5.4885965587338874E-3</v>
      </c>
      <c r="E43" s="11">
        <v>5.4885965587338874E-3</v>
      </c>
      <c r="F43" s="11"/>
      <c r="G43" s="11"/>
      <c r="H43" s="11">
        <v>0.10563119855585931</v>
      </c>
      <c r="I43" s="11">
        <v>0.10563119855585931</v>
      </c>
      <c r="J43" s="11">
        <v>2.4073148364552382E-3</v>
      </c>
      <c r="K43" s="23">
        <v>2.4073148364552382E-3</v>
      </c>
      <c r="L43" s="23">
        <v>6.9435408334593326E-5</v>
      </c>
      <c r="M43" s="23">
        <v>6.9435408334593326E-5</v>
      </c>
      <c r="N43" s="11"/>
      <c r="O43" s="11"/>
      <c r="P43" s="11">
        <v>2.2564997565634238E-3</v>
      </c>
      <c r="Q43" s="11">
        <v>2.2564997565634238E-3</v>
      </c>
      <c r="R43" s="11">
        <v>0</v>
      </c>
      <c r="S43" s="11">
        <v>0</v>
      </c>
      <c r="T43" s="11">
        <v>0</v>
      </c>
      <c r="U43" s="11">
        <v>0</v>
      </c>
      <c r="V43" s="11"/>
      <c r="W43" s="11"/>
      <c r="X43" s="11">
        <v>0</v>
      </c>
      <c r="Y43" s="11">
        <v>0</v>
      </c>
      <c r="Z43" s="49" t="s">
        <v>18</v>
      </c>
      <c r="AA43" s="15"/>
      <c r="AB43" s="16">
        <f t="shared" si="2"/>
        <v>-2.2478015104741558</v>
      </c>
      <c r="AD43" s="34">
        <f t="shared" si="3"/>
        <v>0</v>
      </c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</row>
    <row r="44" spans="1:56">
      <c r="A44" s="10">
        <v>42222</v>
      </c>
      <c r="B44" s="11">
        <v>2.1037982316971814E-2</v>
      </c>
      <c r="C44" s="11">
        <v>2.1037982316971814E-2</v>
      </c>
      <c r="D44" s="11">
        <v>1.1072509262185318E-2</v>
      </c>
      <c r="E44" s="11">
        <v>1.1072509262185318E-2</v>
      </c>
      <c r="F44" s="11"/>
      <c r="G44" s="11"/>
      <c r="H44" s="11">
        <v>2.0395116137972361E-2</v>
      </c>
      <c r="I44" s="11">
        <v>2.0395116137972361E-2</v>
      </c>
      <c r="J44" s="11">
        <v>2.4292856998713459E-4</v>
      </c>
      <c r="K44" s="23">
        <v>2.4292856998713459E-4</v>
      </c>
      <c r="L44" s="23">
        <v>6.966763378052842E-5</v>
      </c>
      <c r="M44" s="23">
        <v>6.966763378052842E-5</v>
      </c>
      <c r="N44" s="11"/>
      <c r="O44" s="11"/>
      <c r="P44" s="11">
        <v>2.3175161978952104E-4</v>
      </c>
      <c r="Q44" s="11">
        <v>2.3175161978952104E-4</v>
      </c>
      <c r="R44" s="11">
        <v>3.4317463776033573E-3</v>
      </c>
      <c r="S44" s="11">
        <v>3.4317463776033573E-3</v>
      </c>
      <c r="T44" s="11">
        <v>8.1604021701592297E-2</v>
      </c>
      <c r="U44" s="11">
        <v>8.1604021701592297E-2</v>
      </c>
      <c r="V44" s="11"/>
      <c r="W44" s="11"/>
      <c r="X44" s="11">
        <v>8.4745889667053667E-3</v>
      </c>
      <c r="Y44" s="11">
        <v>8.4745889667053667E-3</v>
      </c>
      <c r="Z44" s="49" t="s">
        <v>18</v>
      </c>
      <c r="AA44" s="15"/>
      <c r="AB44" s="16">
        <f t="shared" si="2"/>
        <v>-3.8924598117952733</v>
      </c>
      <c r="AD44" s="34">
        <f t="shared" si="3"/>
        <v>0</v>
      </c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</row>
    <row r="45" spans="1:56">
      <c r="A45" s="10">
        <v>42223</v>
      </c>
      <c r="B45" s="11">
        <v>2.9354728064450154E-2</v>
      </c>
      <c r="C45" s="11">
        <v>2.9354728064450154E-2</v>
      </c>
      <c r="D45" s="11">
        <v>1.3741940763209231E-2</v>
      </c>
      <c r="E45" s="11">
        <v>1.3741940763209231E-2</v>
      </c>
      <c r="F45" s="11"/>
      <c r="G45" s="11"/>
      <c r="H45" s="11">
        <v>2.8347557319950561E-2</v>
      </c>
      <c r="I45" s="11">
        <v>2.8347557319950561E-2</v>
      </c>
      <c r="J45" s="11">
        <v>7.308674973113264E-4</v>
      </c>
      <c r="K45" s="23">
        <v>7.308674973113264E-4</v>
      </c>
      <c r="L45" s="23">
        <v>2.3222544593509475E-5</v>
      </c>
      <c r="M45" s="23">
        <v>2.3222544593509475E-5</v>
      </c>
      <c r="N45" s="11"/>
      <c r="O45" s="11"/>
      <c r="P45" s="11">
        <v>6.8521778210553898E-4</v>
      </c>
      <c r="Q45" s="11">
        <v>6.8521778210553898E-4</v>
      </c>
      <c r="R45" s="11">
        <v>0</v>
      </c>
      <c r="S45" s="11">
        <v>0</v>
      </c>
      <c r="T45" s="11">
        <v>0</v>
      </c>
      <c r="U45" s="11">
        <v>0</v>
      </c>
      <c r="V45" s="11"/>
      <c r="W45" s="11"/>
      <c r="X45" s="11">
        <v>0</v>
      </c>
      <c r="Y45" s="11">
        <v>0</v>
      </c>
      <c r="Z45" s="49" t="s">
        <v>18</v>
      </c>
      <c r="AA45" s="15"/>
      <c r="AB45" s="16">
        <f t="shared" si="2"/>
        <v>-3.5632144140742681</v>
      </c>
      <c r="AD45" s="34">
        <f t="shared" si="3"/>
        <v>0</v>
      </c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</row>
    <row r="46" spans="1:56">
      <c r="A46" s="10">
        <v>42224</v>
      </c>
      <c r="B46" s="11">
        <v>0.16941978143140471</v>
      </c>
      <c r="C46" s="11">
        <v>0.16941978143140471</v>
      </c>
      <c r="D46" s="11">
        <v>0.90184287710227629</v>
      </c>
      <c r="E46" s="11">
        <v>0.90184287710227629</v>
      </c>
      <c r="F46" s="11"/>
      <c r="G46" s="11"/>
      <c r="H46" s="11">
        <v>0.21666791850792111</v>
      </c>
      <c r="I46" s="11">
        <v>0.21666791850792111</v>
      </c>
      <c r="J46" s="11">
        <v>6.1983296694087201E-3</v>
      </c>
      <c r="K46" s="23">
        <v>6.1983296694087201E-3</v>
      </c>
      <c r="L46" s="23">
        <v>2.5777024498795519E-3</v>
      </c>
      <c r="M46" s="23">
        <v>2.5777024498795519E-3</v>
      </c>
      <c r="N46" s="11"/>
      <c r="O46" s="11"/>
      <c r="P46" s="11">
        <v>5.9647653645930896E-3</v>
      </c>
      <c r="Q46" s="11">
        <v>5.9647653645930896E-3</v>
      </c>
      <c r="R46" s="11">
        <v>0</v>
      </c>
      <c r="S46" s="11">
        <v>0</v>
      </c>
      <c r="T46" s="11">
        <v>6.2933095848410675E-3</v>
      </c>
      <c r="U46" s="11">
        <v>6.2933095848410675E-3</v>
      </c>
      <c r="V46" s="11"/>
      <c r="W46" s="11"/>
      <c r="X46" s="11">
        <v>4.0597730422081571E-4</v>
      </c>
      <c r="Y46" s="11">
        <v>4.0597730422081571E-4</v>
      </c>
      <c r="Z46" s="49" t="s">
        <v>18</v>
      </c>
      <c r="AA46" s="15"/>
      <c r="AB46" s="16">
        <f t="shared" si="2"/>
        <v>-1.5293894270483883</v>
      </c>
      <c r="AD46" s="34">
        <f t="shared" si="3"/>
        <v>0</v>
      </c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</row>
    <row r="47" spans="1:56">
      <c r="A47" s="10">
        <v>42225</v>
      </c>
      <c r="B47" s="11">
        <v>8.7056071302825909E-4</v>
      </c>
      <c r="C47" s="11">
        <v>8.7056071302825909E-4</v>
      </c>
      <c r="D47" s="11">
        <v>2.8348536246277938</v>
      </c>
      <c r="E47" s="11">
        <v>2.8348536246277938</v>
      </c>
      <c r="F47" s="11"/>
      <c r="G47" s="11"/>
      <c r="H47" s="11">
        <v>0.18368896317441297</v>
      </c>
      <c r="I47" s="11">
        <v>0.18368896317441297</v>
      </c>
      <c r="J47" s="11">
        <v>1.8736086149304378E-4</v>
      </c>
      <c r="K47" s="23">
        <v>1.8736086149304378E-4</v>
      </c>
      <c r="L47" s="23">
        <v>4.3317012430273234E-3</v>
      </c>
      <c r="M47" s="23">
        <v>4.3317012430273234E-3</v>
      </c>
      <c r="N47" s="11"/>
      <c r="O47" s="11"/>
      <c r="P47" s="11">
        <v>4.5470956143964643E-4</v>
      </c>
      <c r="Q47" s="11">
        <v>4.5470956143964643E-4</v>
      </c>
      <c r="R47" s="11">
        <v>0</v>
      </c>
      <c r="S47" s="11">
        <v>0</v>
      </c>
      <c r="T47" s="11">
        <v>0</v>
      </c>
      <c r="U47" s="11">
        <v>0</v>
      </c>
      <c r="V47" s="11"/>
      <c r="W47" s="11"/>
      <c r="X47" s="11">
        <v>0</v>
      </c>
      <c r="Y47" s="11">
        <v>0</v>
      </c>
      <c r="Z47" s="49" t="s">
        <v>18</v>
      </c>
      <c r="AA47" s="15"/>
      <c r="AB47" s="16">
        <f t="shared" si="2"/>
        <v>-1.6945113692714024</v>
      </c>
      <c r="AD47" s="34">
        <f t="shared" si="3"/>
        <v>0</v>
      </c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</row>
    <row r="48" spans="1:56">
      <c r="A48" s="10">
        <v>42226</v>
      </c>
      <c r="B48" s="11">
        <v>1.4346985020342294E-3</v>
      </c>
      <c r="C48" s="11">
        <v>1.4346985020342294E-3</v>
      </c>
      <c r="D48" s="11">
        <v>0.64726400054622624</v>
      </c>
      <c r="E48" s="11">
        <v>0.64726400054622624</v>
      </c>
      <c r="F48" s="11"/>
      <c r="G48" s="11"/>
      <c r="H48" s="11">
        <v>4.309672632635482E-2</v>
      </c>
      <c r="I48" s="11">
        <v>4.309672632635482E-2</v>
      </c>
      <c r="J48" s="11">
        <v>6.4054995382237189E-6</v>
      </c>
      <c r="K48" s="23">
        <v>6.4054995382237189E-6</v>
      </c>
      <c r="L48" s="23">
        <v>1.8545524112376665E-3</v>
      </c>
      <c r="M48" s="23">
        <v>1.8545524112376665E-3</v>
      </c>
      <c r="N48" s="11"/>
      <c r="O48" s="11"/>
      <c r="P48" s="11">
        <v>1.2562825362345982E-4</v>
      </c>
      <c r="Q48" s="11">
        <v>1.2562825362345982E-4</v>
      </c>
      <c r="R48" s="11">
        <v>4.0434715835037226E-3</v>
      </c>
      <c r="S48" s="11">
        <v>4.0434715835037226E-3</v>
      </c>
      <c r="T48" s="11">
        <v>0</v>
      </c>
      <c r="U48" s="11">
        <v>0</v>
      </c>
      <c r="V48" s="11"/>
      <c r="W48" s="11"/>
      <c r="X48" s="11">
        <v>3.7826298640500355E-3</v>
      </c>
      <c r="Y48" s="11">
        <v>3.7826298640500355E-3</v>
      </c>
      <c r="Z48" s="49" t="s">
        <v>18</v>
      </c>
      <c r="AA48" s="15"/>
      <c r="AB48" s="16">
        <f t="shared" si="2"/>
        <v>-3.1443082400621778</v>
      </c>
      <c r="AD48" s="34">
        <f t="shared" si="3"/>
        <v>0</v>
      </c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</row>
    <row r="49" spans="1:56">
      <c r="A49" s="10">
        <v>42227</v>
      </c>
      <c r="B49" s="11">
        <v>0.18312272229472376</v>
      </c>
      <c r="C49" s="11">
        <v>0.18312272229472376</v>
      </c>
      <c r="D49" s="11">
        <v>0</v>
      </c>
      <c r="E49" s="11">
        <v>0</v>
      </c>
      <c r="F49" s="11"/>
      <c r="G49" s="11"/>
      <c r="H49" s="11">
        <v>0.17130959469682783</v>
      </c>
      <c r="I49" s="11">
        <v>0.17130959469682783</v>
      </c>
      <c r="J49" s="11">
        <v>5.5426146954296023E-3</v>
      </c>
      <c r="K49" s="23">
        <v>5.5426146954296023E-3</v>
      </c>
      <c r="L49" s="23">
        <v>0</v>
      </c>
      <c r="M49" s="23">
        <v>0</v>
      </c>
      <c r="N49" s="11"/>
      <c r="O49" s="11"/>
      <c r="P49" s="11">
        <v>5.1850642298041268E-3</v>
      </c>
      <c r="Q49" s="11">
        <v>5.1850642298041268E-3</v>
      </c>
      <c r="R49" s="11">
        <v>1.6193102832629563E-2</v>
      </c>
      <c r="S49" s="11">
        <v>1.6193102832629563E-2</v>
      </c>
      <c r="T49" s="11">
        <v>0</v>
      </c>
      <c r="U49" s="11">
        <v>0</v>
      </c>
      <c r="V49" s="11"/>
      <c r="W49" s="11"/>
      <c r="X49" s="11">
        <v>1.5148496310999588E-2</v>
      </c>
      <c r="Y49" s="11">
        <v>1.5148496310999588E-2</v>
      </c>
      <c r="Z49" s="49" t="s">
        <v>18</v>
      </c>
      <c r="AA49" s="15"/>
      <c r="AB49" s="16">
        <f t="shared" si="2"/>
        <v>-1.7642828641474906</v>
      </c>
      <c r="AD49" s="34">
        <f t="shared" si="3"/>
        <v>0</v>
      </c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</row>
    <row r="50" spans="1:56">
      <c r="A50" s="10">
        <v>42228</v>
      </c>
      <c r="B50" s="11">
        <v>6.1737414154324752E-2</v>
      </c>
      <c r="C50" s="11">
        <v>6.1737414154324752E-2</v>
      </c>
      <c r="D50" s="11">
        <v>0.30030778341992942</v>
      </c>
      <c r="E50" s="11">
        <v>0.30030778341992942</v>
      </c>
      <c r="F50" s="11"/>
      <c r="G50" s="11"/>
      <c r="H50" s="11">
        <v>7.7127433360548295E-2</v>
      </c>
      <c r="I50" s="11">
        <v>7.7127433360548295E-2</v>
      </c>
      <c r="J50" s="11">
        <v>1.7355700998817169E-4</v>
      </c>
      <c r="K50" s="23">
        <v>1.7355700998817169E-4</v>
      </c>
      <c r="L50" s="23">
        <v>9.0567923914686946E-4</v>
      </c>
      <c r="M50" s="23">
        <v>9.0567923914686946E-4</v>
      </c>
      <c r="N50" s="11"/>
      <c r="O50" s="11"/>
      <c r="P50" s="11">
        <v>2.2078573836185916E-4</v>
      </c>
      <c r="Q50" s="11">
        <v>2.2078573836185916E-4</v>
      </c>
      <c r="R50" s="11">
        <v>0</v>
      </c>
      <c r="S50" s="11">
        <v>0</v>
      </c>
      <c r="T50" s="11">
        <v>0</v>
      </c>
      <c r="U50" s="11">
        <v>0</v>
      </c>
      <c r="V50" s="11"/>
      <c r="W50" s="11"/>
      <c r="X50" s="11">
        <v>0</v>
      </c>
      <c r="Y50" s="11">
        <v>0</v>
      </c>
      <c r="Z50" s="49" t="s">
        <v>18</v>
      </c>
      <c r="AA50" s="15"/>
      <c r="AB50" s="16">
        <f t="shared" si="2"/>
        <v>-2.5622962463881991</v>
      </c>
      <c r="AD50" s="34">
        <f t="shared" si="3"/>
        <v>0</v>
      </c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</row>
    <row r="51" spans="1:56">
      <c r="A51" s="10">
        <v>42229</v>
      </c>
      <c r="B51" s="11">
        <v>2.0050814929524798E-3</v>
      </c>
      <c r="C51" s="11">
        <v>2.0050814929524798E-3</v>
      </c>
      <c r="D51" s="11">
        <v>2.6837549621707979E-2</v>
      </c>
      <c r="E51" s="11">
        <v>2.6837549621707979E-2</v>
      </c>
      <c r="F51" s="11"/>
      <c r="G51" s="11"/>
      <c r="H51" s="11">
        <v>3.6070078453990496E-3</v>
      </c>
      <c r="I51" s="11">
        <v>3.6070078453990496E-3</v>
      </c>
      <c r="J51" s="11">
        <v>1.9216498614671158E-5</v>
      </c>
      <c r="K51" s="23">
        <v>1.9216498614671158E-5</v>
      </c>
      <c r="L51" s="23">
        <v>1.7742024069441236E-4</v>
      </c>
      <c r="M51" s="23">
        <v>1.7742024069441236E-4</v>
      </c>
      <c r="N51" s="11"/>
      <c r="O51" s="11"/>
      <c r="P51" s="11">
        <v>2.9422119021759493E-5</v>
      </c>
      <c r="Q51" s="11">
        <v>2.9422119021759493E-5</v>
      </c>
      <c r="R51" s="11">
        <v>5.329375615802134E-3</v>
      </c>
      <c r="S51" s="11">
        <v>5.329375615802134E-3</v>
      </c>
      <c r="T51" s="11">
        <v>6.2933095848410675E-3</v>
      </c>
      <c r="U51" s="11">
        <v>6.2933095848410675E-3</v>
      </c>
      <c r="V51" s="11"/>
      <c r="W51" s="11"/>
      <c r="X51" s="11">
        <v>5.3915583686004274E-3</v>
      </c>
      <c r="Y51" s="11">
        <v>5.3915583686004274E-3</v>
      </c>
      <c r="Z51" s="49" t="s">
        <v>18</v>
      </c>
      <c r="AA51" s="15"/>
      <c r="AB51" s="16">
        <f t="shared" si="2"/>
        <v>-5.6248767020148476</v>
      </c>
      <c r="AD51" s="34">
        <f t="shared" si="3"/>
        <v>0</v>
      </c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</row>
    <row r="52" spans="1:56">
      <c r="A52" s="10">
        <v>42230</v>
      </c>
      <c r="B52" s="11">
        <v>3.2223134458015021E-3</v>
      </c>
      <c r="C52" s="11">
        <v>3.2223134458015021E-3</v>
      </c>
      <c r="D52" s="11">
        <v>4.2717389771194512E-2</v>
      </c>
      <c r="E52" s="11">
        <v>4.2717389771194512E-2</v>
      </c>
      <c r="F52" s="11"/>
      <c r="G52" s="11"/>
      <c r="H52" s="11">
        <v>5.7701151072993527E-3</v>
      </c>
      <c r="I52" s="11">
        <v>5.7701151072993527E-3</v>
      </c>
      <c r="J52" s="11">
        <v>3.5230247460230462E-5</v>
      </c>
      <c r="K52" s="23">
        <v>3.5230247460230462E-5</v>
      </c>
      <c r="L52" s="23">
        <v>3.3417241670060142E-4</v>
      </c>
      <c r="M52" s="23">
        <v>3.3417241670060142E-4</v>
      </c>
      <c r="N52" s="11"/>
      <c r="O52" s="11"/>
      <c r="P52" s="11">
        <v>5.4514812179319133E-5</v>
      </c>
      <c r="Q52" s="11">
        <v>5.4514812179319133E-5</v>
      </c>
      <c r="R52" s="11">
        <v>4.4822483018720476E-3</v>
      </c>
      <c r="S52" s="11">
        <v>4.4822483018720476E-3</v>
      </c>
      <c r="T52" s="11">
        <v>0</v>
      </c>
      <c r="U52" s="11">
        <v>0</v>
      </c>
      <c r="V52" s="11"/>
      <c r="W52" s="11"/>
      <c r="X52" s="11">
        <v>4.1931013819707132E-3</v>
      </c>
      <c r="Y52" s="11">
        <v>4.1931013819707132E-3</v>
      </c>
      <c r="Z52" s="49" t="s">
        <v>18</v>
      </c>
      <c r="AA52" s="15"/>
      <c r="AB52" s="16">
        <f t="shared" si="2"/>
        <v>-5.1550632493891282</v>
      </c>
      <c r="AD52" s="34">
        <f t="shared" si="3"/>
        <v>0</v>
      </c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</row>
    <row r="53" spans="1:56">
      <c r="A53" s="10">
        <v>42231</v>
      </c>
      <c r="B53" s="11">
        <v>1.0609108610183035E-3</v>
      </c>
      <c r="C53" s="11">
        <v>1.0609108610183035E-3</v>
      </c>
      <c r="D53" s="11">
        <v>7.007984555833552E-3</v>
      </c>
      <c r="E53" s="11">
        <v>7.007984555833552E-3</v>
      </c>
      <c r="F53" s="11"/>
      <c r="G53" s="11"/>
      <c r="H53" s="11">
        <v>1.4445527133815214E-3</v>
      </c>
      <c r="I53" s="11">
        <v>1.4445527133815214E-3</v>
      </c>
      <c r="J53" s="11">
        <v>9.6082493073355775E-6</v>
      </c>
      <c r="K53" s="23">
        <v>9.6082493073355775E-6</v>
      </c>
      <c r="L53" s="23">
        <v>5.8056361483773688E-5</v>
      </c>
      <c r="M53" s="23">
        <v>5.8056361483773688E-5</v>
      </c>
      <c r="N53" s="11"/>
      <c r="O53" s="11"/>
      <c r="P53" s="11">
        <v>1.2733605482940717E-5</v>
      </c>
      <c r="Q53" s="11">
        <v>1.2733605482940717E-5</v>
      </c>
      <c r="R53" s="11">
        <v>0</v>
      </c>
      <c r="S53" s="11">
        <v>0</v>
      </c>
      <c r="T53" s="11">
        <v>0</v>
      </c>
      <c r="U53" s="11">
        <v>0</v>
      </c>
      <c r="V53" s="11"/>
      <c r="W53" s="11"/>
      <c r="X53" s="11">
        <v>0</v>
      </c>
      <c r="Y53" s="11">
        <v>0</v>
      </c>
      <c r="Z53" s="49" t="s">
        <v>18</v>
      </c>
      <c r="AA53" s="15"/>
      <c r="AB53" s="16">
        <f t="shared" si="2"/>
        <v>-6.5399555462478602</v>
      </c>
      <c r="AD53" s="34">
        <f t="shared" si="3"/>
        <v>0</v>
      </c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</row>
    <row r="54" spans="1:56">
      <c r="A54" s="10">
        <v>42232</v>
      </c>
      <c r="B54" s="11">
        <v>6.7369841393267961E-4</v>
      </c>
      <c r="C54" s="11">
        <v>6.7369841393267961E-4</v>
      </c>
      <c r="D54" s="11">
        <v>8.9325517778934202E-3</v>
      </c>
      <c r="E54" s="11">
        <v>8.9325517778934202E-3</v>
      </c>
      <c r="F54" s="11"/>
      <c r="G54" s="11"/>
      <c r="H54" s="11">
        <v>1.2064716677278005E-3</v>
      </c>
      <c r="I54" s="11">
        <v>1.2064716677278005E-3</v>
      </c>
      <c r="J54" s="11">
        <v>6.4054995382237189E-6</v>
      </c>
      <c r="K54" s="23">
        <v>6.4054995382237189E-6</v>
      </c>
      <c r="L54" s="23">
        <v>6.966763378052842E-5</v>
      </c>
      <c r="M54" s="23">
        <v>6.966763378052842E-5</v>
      </c>
      <c r="N54" s="11"/>
      <c r="O54" s="11"/>
      <c r="P54" s="11">
        <v>1.0486498633009998E-5</v>
      </c>
      <c r="Q54" s="11">
        <v>1.0486498633009998E-5</v>
      </c>
      <c r="R54" s="11">
        <v>0</v>
      </c>
      <c r="S54" s="11">
        <v>0</v>
      </c>
      <c r="T54" s="11">
        <v>0</v>
      </c>
      <c r="U54" s="11">
        <v>0</v>
      </c>
      <c r="V54" s="11"/>
      <c r="W54" s="11"/>
      <c r="X54" s="11">
        <v>0</v>
      </c>
      <c r="Y54" s="11">
        <v>0</v>
      </c>
      <c r="Z54" s="49" t="s">
        <v>18</v>
      </c>
      <c r="AA54" s="15"/>
      <c r="AB54" s="16">
        <f t="shared" si="2"/>
        <v>-6.7200551562020214</v>
      </c>
      <c r="AD54" s="34">
        <f t="shared" si="3"/>
        <v>0</v>
      </c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</row>
    <row r="55" spans="1:56">
      <c r="A55" s="10">
        <v>42233</v>
      </c>
      <c r="B55" s="11">
        <v>1.113492724530158E-2</v>
      </c>
      <c r="C55" s="11">
        <v>1.113492724530158E-2</v>
      </c>
      <c r="D55" s="11">
        <v>1.5337329576783333E-2</v>
      </c>
      <c r="E55" s="11">
        <v>1.5337329576783333E-2</v>
      </c>
      <c r="F55" s="11"/>
      <c r="G55" s="11"/>
      <c r="H55" s="11">
        <v>1.1406021483839556E-2</v>
      </c>
      <c r="I55" s="11">
        <v>1.1406021483839556E-2</v>
      </c>
      <c r="J55" s="11">
        <v>1.1646799535375277E-4</v>
      </c>
      <c r="K55" s="23">
        <v>1.1646799535375277E-4</v>
      </c>
      <c r="L55" s="23">
        <v>6.966763378052842E-5</v>
      </c>
      <c r="M55" s="23">
        <v>6.966763378052842E-5</v>
      </c>
      <c r="N55" s="11"/>
      <c r="O55" s="11"/>
      <c r="P55" s="11">
        <v>1.1344893449683532E-4</v>
      </c>
      <c r="Q55" s="11">
        <v>1.1344893449683532E-4</v>
      </c>
      <c r="R55" s="11">
        <v>0</v>
      </c>
      <c r="S55" s="11">
        <v>0</v>
      </c>
      <c r="T55" s="11">
        <v>0</v>
      </c>
      <c r="U55" s="11">
        <v>0</v>
      </c>
      <c r="V55" s="11"/>
      <c r="W55" s="11"/>
      <c r="X55" s="11">
        <v>0</v>
      </c>
      <c r="Y55" s="11">
        <v>0</v>
      </c>
      <c r="Z55" s="49" t="s">
        <v>18</v>
      </c>
      <c r="AA55" s="15"/>
      <c r="AB55" s="16">
        <f t="shared" si="2"/>
        <v>-4.47361386269358</v>
      </c>
      <c r="AD55" s="34">
        <f t="shared" si="3"/>
        <v>0</v>
      </c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</row>
    <row r="56" spans="1:56">
      <c r="A56" s="10">
        <v>42234</v>
      </c>
      <c r="B56" s="11">
        <v>1.8672170724952954E-2</v>
      </c>
      <c r="C56" s="11">
        <v>1.8672170724952954E-2</v>
      </c>
      <c r="D56" s="11">
        <v>0</v>
      </c>
      <c r="E56" s="11">
        <v>0</v>
      </c>
      <c r="F56" s="11"/>
      <c r="G56" s="11"/>
      <c r="H56" s="11">
        <v>1.7467641147522566E-2</v>
      </c>
      <c r="I56" s="11">
        <v>1.7467641147522566E-2</v>
      </c>
      <c r="J56" s="11">
        <v>1.9887474691300091E-4</v>
      </c>
      <c r="K56" s="23">
        <v>1.9887474691300091E-4</v>
      </c>
      <c r="L56" s="23">
        <v>0</v>
      </c>
      <c r="M56" s="23">
        <v>0</v>
      </c>
      <c r="N56" s="11"/>
      <c r="O56" s="11"/>
      <c r="P56" s="11">
        <v>1.8604546646193028E-4</v>
      </c>
      <c r="Q56" s="11">
        <v>1.8604546646193028E-4</v>
      </c>
      <c r="R56" s="11">
        <v>0</v>
      </c>
      <c r="S56" s="11">
        <v>0</v>
      </c>
      <c r="T56" s="11">
        <v>0</v>
      </c>
      <c r="U56" s="11">
        <v>0</v>
      </c>
      <c r="V56" s="11"/>
      <c r="W56" s="11"/>
      <c r="X56" s="11">
        <v>0</v>
      </c>
      <c r="Y56" s="11">
        <v>0</v>
      </c>
      <c r="Z56" s="49" t="s">
        <v>18</v>
      </c>
      <c r="AA56" s="15"/>
      <c r="AB56" s="16">
        <f t="shared" si="2"/>
        <v>-4.0474051869908072</v>
      </c>
      <c r="AD56" s="34">
        <f t="shared" si="3"/>
        <v>0</v>
      </c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</row>
    <row r="57" spans="1:56">
      <c r="A57" s="10">
        <v>42235</v>
      </c>
      <c r="B57" s="11">
        <v>1.6908990156487068E-3</v>
      </c>
      <c r="C57" s="11">
        <v>1.6908990156487068E-3</v>
      </c>
      <c r="D57" s="11">
        <v>2.2487156273866809E-3</v>
      </c>
      <c r="E57" s="11">
        <v>2.2487156273866809E-3</v>
      </c>
      <c r="F57" s="11"/>
      <c r="G57" s="11"/>
      <c r="H57" s="11">
        <v>1.7268834021197707E-3</v>
      </c>
      <c r="I57" s="11">
        <v>1.7268834021197707E-3</v>
      </c>
      <c r="J57" s="11">
        <v>0.17557520674142862</v>
      </c>
      <c r="K57" s="23">
        <v>0.17557520674142862</v>
      </c>
      <c r="L57" s="23">
        <v>2.2340087898956116E-2</v>
      </c>
      <c r="M57" s="23">
        <v>2.2340087898956116E-2</v>
      </c>
      <c r="N57" s="11"/>
      <c r="O57" s="11"/>
      <c r="P57" s="11">
        <v>0.1656901089846822</v>
      </c>
      <c r="Q57" s="11">
        <v>0.1656901089846822</v>
      </c>
      <c r="R57" s="11">
        <v>0.10501336080452417</v>
      </c>
      <c r="S57" s="11">
        <v>0.10501336080452417</v>
      </c>
      <c r="T57" s="11">
        <v>0</v>
      </c>
      <c r="U57" s="11">
        <v>0</v>
      </c>
      <c r="V57" s="11"/>
      <c r="W57" s="11"/>
      <c r="X57" s="11">
        <v>9.8239017265270984E-2</v>
      </c>
      <c r="Y57" s="11">
        <v>9.8239017265270984E-2</v>
      </c>
      <c r="Z57" s="49" t="s">
        <v>18</v>
      </c>
      <c r="AA57" s="15"/>
      <c r="AB57" s="16">
        <f t="shared" si="2"/>
        <v>-6.3614369967929525</v>
      </c>
      <c r="AD57" s="34">
        <f t="shared" si="3"/>
        <v>0</v>
      </c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</row>
    <row r="58" spans="1:56">
      <c r="A58" s="10">
        <v>42236</v>
      </c>
      <c r="B58" s="11">
        <v>6.9643793729337383E-4</v>
      </c>
      <c r="C58" s="11">
        <v>6.9643793729337383E-4</v>
      </c>
      <c r="D58" s="11">
        <v>4.9306106680939314E-2</v>
      </c>
      <c r="E58" s="11">
        <v>4.9306106680939314E-2</v>
      </c>
      <c r="F58" s="11"/>
      <c r="G58" s="11"/>
      <c r="H58" s="11">
        <v>3.8322160218718397E-3</v>
      </c>
      <c r="I58" s="11">
        <v>3.8322160218718397E-3</v>
      </c>
      <c r="J58" s="11">
        <v>6.4054995382237189E-6</v>
      </c>
      <c r="K58" s="23">
        <v>6.4054995382237189E-6</v>
      </c>
      <c r="L58" s="23">
        <v>7.4312142699230318E-4</v>
      </c>
      <c r="M58" s="23">
        <v>7.4312142699230318E-4</v>
      </c>
      <c r="N58" s="11"/>
      <c r="O58" s="11"/>
      <c r="P58" s="11">
        <v>5.3930564398337142E-5</v>
      </c>
      <c r="Q58" s="11">
        <v>5.3930564398337142E-5</v>
      </c>
      <c r="R58" s="11">
        <v>0</v>
      </c>
      <c r="S58" s="11">
        <v>0</v>
      </c>
      <c r="T58" s="11">
        <v>0</v>
      </c>
      <c r="U58" s="11">
        <v>0</v>
      </c>
      <c r="V58" s="11"/>
      <c r="W58" s="11"/>
      <c r="X58" s="11">
        <v>0</v>
      </c>
      <c r="Y58" s="11">
        <v>0</v>
      </c>
      <c r="Z58" s="49" t="s">
        <v>18</v>
      </c>
      <c r="AA58" s="15"/>
      <c r="AB58" s="16">
        <f t="shared" si="2"/>
        <v>-5.5643120473225958</v>
      </c>
      <c r="AD58" s="34">
        <f t="shared" si="3"/>
        <v>0</v>
      </c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</row>
    <row r="59" spans="1:56">
      <c r="A59" s="10">
        <v>42237</v>
      </c>
      <c r="B59" s="11">
        <v>4.8469160872984286E-3</v>
      </c>
      <c r="C59" s="11">
        <v>4.8469160872984286E-3</v>
      </c>
      <c r="D59" s="11">
        <v>0.24222858720805693</v>
      </c>
      <c r="E59" s="11">
        <v>0.24222858720805693</v>
      </c>
      <c r="F59" s="11"/>
      <c r="G59" s="11"/>
      <c r="H59" s="11">
        <v>2.016025315006929E-2</v>
      </c>
      <c r="I59" s="11">
        <v>2.016025315006929E-2</v>
      </c>
      <c r="J59" s="11">
        <v>4.8745851485882496E-5</v>
      </c>
      <c r="K59" s="23">
        <v>4.8745851485882496E-5</v>
      </c>
      <c r="L59" s="23">
        <v>9.2890178374037901E-4</v>
      </c>
      <c r="M59" s="23">
        <v>9.2890178374037901E-4</v>
      </c>
      <c r="N59" s="11"/>
      <c r="O59" s="11"/>
      <c r="P59" s="11">
        <v>1.0552413767274629E-4</v>
      </c>
      <c r="Q59" s="11">
        <v>1.0552413767274629E-4</v>
      </c>
      <c r="R59" s="11">
        <v>1.1433816675729337E-3</v>
      </c>
      <c r="S59" s="11">
        <v>1.1433816675729337E-3</v>
      </c>
      <c r="T59" s="11">
        <v>0</v>
      </c>
      <c r="U59" s="11">
        <v>0</v>
      </c>
      <c r="V59" s="11"/>
      <c r="W59" s="11"/>
      <c r="X59" s="11">
        <v>1.0696228605670199E-3</v>
      </c>
      <c r="Y59" s="11">
        <v>1.0696228605670199E-3</v>
      </c>
      <c r="Z59" s="49" t="s">
        <v>18</v>
      </c>
      <c r="AA59" s="15"/>
      <c r="AB59" s="16">
        <f t="shared" si="2"/>
        <v>-3.9040422788107203</v>
      </c>
      <c r="AD59" s="34">
        <f t="shared" si="3"/>
        <v>0</v>
      </c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</row>
    <row r="60" spans="1:56">
      <c r="A60" s="10">
        <v>42238</v>
      </c>
      <c r="B60" s="11">
        <v>0.34728068338772849</v>
      </c>
      <c r="C60" s="11">
        <v>0.34728068338772849</v>
      </c>
      <c r="D60" s="11">
        <v>0</v>
      </c>
      <c r="E60" s="11">
        <v>0</v>
      </c>
      <c r="F60" s="11"/>
      <c r="G60" s="11"/>
      <c r="H60" s="11">
        <v>0.32487783259053971</v>
      </c>
      <c r="I60" s="11">
        <v>0.32487783259053971</v>
      </c>
      <c r="J60" s="11">
        <v>4.0146468355817169E-3</v>
      </c>
      <c r="K60" s="23">
        <v>4.0146468355817169E-3</v>
      </c>
      <c r="L60" s="23">
        <v>0</v>
      </c>
      <c r="M60" s="23">
        <v>0</v>
      </c>
      <c r="N60" s="11"/>
      <c r="O60" s="11"/>
      <c r="P60" s="11">
        <v>3.7556645818508671E-3</v>
      </c>
      <c r="Q60" s="11">
        <v>3.7556645818508671E-3</v>
      </c>
      <c r="R60" s="11">
        <v>1.1433816675729337E-3</v>
      </c>
      <c r="S60" s="11">
        <v>1.1433816675729337E-3</v>
      </c>
      <c r="T60" s="11">
        <v>0</v>
      </c>
      <c r="U60" s="11">
        <v>0</v>
      </c>
      <c r="V60" s="11"/>
      <c r="W60" s="11"/>
      <c r="X60" s="11">
        <v>1.0696228605670199E-3</v>
      </c>
      <c r="Y60" s="11">
        <v>1.0696228605670199E-3</v>
      </c>
      <c r="Z60" s="49" t="s">
        <v>18</v>
      </c>
      <c r="AA60" s="15"/>
      <c r="AB60" s="16">
        <f t="shared" si="2"/>
        <v>-1.1243060670418261</v>
      </c>
      <c r="AD60" s="34">
        <f t="shared" si="3"/>
        <v>0</v>
      </c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</row>
    <row r="61" spans="1:56">
      <c r="A61" s="10">
        <v>42239</v>
      </c>
      <c r="B61" s="11">
        <v>2.6600305293243125E-3</v>
      </c>
      <c r="C61" s="11">
        <v>2.6600305293243125E-3</v>
      </c>
      <c r="D61" s="11">
        <v>0</v>
      </c>
      <c r="E61" s="11">
        <v>0</v>
      </c>
      <c r="F61" s="11"/>
      <c r="G61" s="11"/>
      <c r="H61" s="11">
        <v>2.4884336916220365E-3</v>
      </c>
      <c r="I61" s="11">
        <v>2.4884336916220365E-3</v>
      </c>
      <c r="J61" s="11">
        <v>3.6030934902508415E-5</v>
      </c>
      <c r="K61" s="23">
        <v>3.6030934902508415E-5</v>
      </c>
      <c r="L61" s="23">
        <v>0</v>
      </c>
      <c r="M61" s="23">
        <v>0</v>
      </c>
      <c r="N61" s="11"/>
      <c r="O61" s="11"/>
      <c r="P61" s="11">
        <v>3.3706602748960714E-5</v>
      </c>
      <c r="Q61" s="11">
        <v>3.3706602748960714E-5</v>
      </c>
      <c r="R61" s="11">
        <v>0</v>
      </c>
      <c r="S61" s="11">
        <v>0</v>
      </c>
      <c r="T61" s="11">
        <v>0</v>
      </c>
      <c r="U61" s="11">
        <v>0</v>
      </c>
      <c r="V61" s="11"/>
      <c r="W61" s="11"/>
      <c r="X61" s="11">
        <v>0</v>
      </c>
      <c r="Y61" s="11">
        <v>0</v>
      </c>
      <c r="Z61" s="49" t="s">
        <v>18</v>
      </c>
      <c r="AA61" s="15"/>
      <c r="AB61" s="16">
        <f t="shared" si="2"/>
        <v>-5.9961018059431028</v>
      </c>
      <c r="AD61" s="34">
        <f t="shared" si="3"/>
        <v>0</v>
      </c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</row>
    <row r="62" spans="1:56">
      <c r="A62" s="10">
        <v>42240</v>
      </c>
      <c r="B62" s="11">
        <v>3.6737178327250909E-2</v>
      </c>
      <c r="C62" s="11">
        <v>3.6737178327250909E-2</v>
      </c>
      <c r="D62" s="11">
        <v>7.5562281942332717E-3</v>
      </c>
      <c r="E62" s="11">
        <v>7.5562281942332717E-3</v>
      </c>
      <c r="F62" s="11"/>
      <c r="G62" s="11"/>
      <c r="H62" s="11">
        <v>3.4854734231676732E-2</v>
      </c>
      <c r="I62" s="11">
        <v>3.4854734231676732E-2</v>
      </c>
      <c r="J62" s="11">
        <v>4.6306957536703817E-4</v>
      </c>
      <c r="K62" s="23">
        <v>4.6306957536703817E-4</v>
      </c>
      <c r="L62" s="23">
        <v>4.6445089187018949E-5</v>
      </c>
      <c r="M62" s="23">
        <v>4.6445089187018949E-5</v>
      </c>
      <c r="N62" s="11"/>
      <c r="O62" s="11"/>
      <c r="P62" s="11">
        <v>4.3619340099621733E-4</v>
      </c>
      <c r="Q62" s="11">
        <v>4.3619340099621733E-4</v>
      </c>
      <c r="R62" s="11">
        <v>0</v>
      </c>
      <c r="S62" s="11">
        <v>0</v>
      </c>
      <c r="T62" s="11">
        <v>2.7007819362251519E-2</v>
      </c>
      <c r="U62" s="11">
        <v>2.7007819362251519E-2</v>
      </c>
      <c r="V62" s="11"/>
      <c r="W62" s="11"/>
      <c r="X62" s="11">
        <v>1.742256844312947E-3</v>
      </c>
      <c r="Y62" s="11">
        <v>1.742256844312947E-3</v>
      </c>
      <c r="Z62" s="49" t="s">
        <v>18</v>
      </c>
      <c r="AA62" s="15"/>
      <c r="AB62" s="16">
        <f t="shared" si="2"/>
        <v>-3.3565663050426706</v>
      </c>
      <c r="AD62" s="34">
        <f t="shared" si="3"/>
        <v>0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</row>
    <row r="63" spans="1:56">
      <c r="A63" s="10">
        <v>42241</v>
      </c>
      <c r="B63" s="11">
        <v>5.091922467781098E-2</v>
      </c>
      <c r="C63" s="11">
        <v>5.091922467781098E-2</v>
      </c>
      <c r="D63" s="11">
        <v>7.1687995160163755E-3</v>
      </c>
      <c r="E63" s="11">
        <v>7.1687995160163755E-3</v>
      </c>
      <c r="F63" s="11"/>
      <c r="G63" s="11"/>
      <c r="H63" s="11">
        <v>4.8096913233212232E-2</v>
      </c>
      <c r="I63" s="11">
        <v>4.8096913233212232E-2</v>
      </c>
      <c r="J63" s="11">
        <v>1.1815264173230561E-3</v>
      </c>
      <c r="K63" s="23">
        <v>1.1815264173230561E-3</v>
      </c>
      <c r="L63" s="23">
        <v>4.6445089187018949E-5</v>
      </c>
      <c r="M63" s="23">
        <v>4.6445089187018949E-5</v>
      </c>
      <c r="N63" s="11"/>
      <c r="O63" s="11"/>
      <c r="P63" s="11">
        <v>1.1083030598104939E-3</v>
      </c>
      <c r="Q63" s="11">
        <v>1.1083030598104939E-3</v>
      </c>
      <c r="R63" s="11">
        <v>4.3893685585678034E-3</v>
      </c>
      <c r="S63" s="11">
        <v>4.3893685585678034E-3</v>
      </c>
      <c r="T63" s="11">
        <v>0</v>
      </c>
      <c r="U63" s="11">
        <v>0</v>
      </c>
      <c r="V63" s="11"/>
      <c r="W63" s="11"/>
      <c r="X63" s="11">
        <v>4.1062132504400585E-3</v>
      </c>
      <c r="Y63" s="11">
        <v>4.1062132504400585E-3</v>
      </c>
      <c r="Z63" s="49" t="s">
        <v>18</v>
      </c>
      <c r="AA63" s="15"/>
      <c r="AB63" s="16">
        <f t="shared" si="2"/>
        <v>-3.0345372778753488</v>
      </c>
      <c r="AD63" s="34">
        <f t="shared" si="3"/>
        <v>0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</row>
    <row r="64" spans="1:56">
      <c r="A64" s="10">
        <v>42242</v>
      </c>
      <c r="B64" s="11">
        <v>0.19187184267356208</v>
      </c>
      <c r="C64" s="11">
        <v>0.19187184267356208</v>
      </c>
      <c r="D64" s="11">
        <v>2.0071033409673367E-2</v>
      </c>
      <c r="E64" s="11">
        <v>2.0071033409673367E-2</v>
      </c>
      <c r="F64" s="11"/>
      <c r="G64" s="11"/>
      <c r="H64" s="11">
        <v>0.18078908431444518</v>
      </c>
      <c r="I64" s="11">
        <v>0.18078908431444518</v>
      </c>
      <c r="J64" s="11">
        <v>7.0531435827846734E-3</v>
      </c>
      <c r="K64" s="23">
        <v>7.0531435827846734E-3</v>
      </c>
      <c r="L64" s="23">
        <v>1.4583758004723949E-4</v>
      </c>
      <c r="M64" s="23">
        <v>1.4583758004723949E-4</v>
      </c>
      <c r="N64" s="11"/>
      <c r="O64" s="11"/>
      <c r="P64" s="11">
        <v>6.6075577693719334E-3</v>
      </c>
      <c r="Q64" s="11">
        <v>6.6075577693719334E-3</v>
      </c>
      <c r="R64" s="11">
        <v>0</v>
      </c>
      <c r="S64" s="11">
        <v>0</v>
      </c>
      <c r="T64" s="11">
        <v>0</v>
      </c>
      <c r="U64" s="11">
        <v>0</v>
      </c>
      <c r="V64" s="11"/>
      <c r="W64" s="11"/>
      <c r="X64" s="11">
        <v>0</v>
      </c>
      <c r="Y64" s="11">
        <v>0</v>
      </c>
      <c r="Z64" s="49" t="s">
        <v>18</v>
      </c>
      <c r="AA64" s="15"/>
      <c r="AB64" s="16">
        <f t="shared" si="2"/>
        <v>-1.7104242072136731</v>
      </c>
      <c r="AD64" s="34">
        <f t="shared" si="3"/>
        <v>0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</row>
    <row r="65" spans="1:56">
      <c r="A65" s="10">
        <v>42243</v>
      </c>
      <c r="B65" s="11">
        <v>9.7496598221055122E-2</v>
      </c>
      <c r="C65" s="11">
        <v>9.7496598221055122E-2</v>
      </c>
      <c r="D65" s="11">
        <v>6.6586768456941298E-3</v>
      </c>
      <c r="E65" s="11">
        <v>6.6586768456941298E-3</v>
      </c>
      <c r="F65" s="11"/>
      <c r="G65" s="11"/>
      <c r="H65" s="11">
        <v>9.1636703050822055E-2</v>
      </c>
      <c r="I65" s="11">
        <v>9.1636703050822055E-2</v>
      </c>
      <c r="J65" s="11">
        <v>3.2418713575415618E-3</v>
      </c>
      <c r="K65" s="23">
        <v>3.2418713575415618E-3</v>
      </c>
      <c r="L65" s="23">
        <v>6.966763378052842E-5</v>
      </c>
      <c r="M65" s="23">
        <v>6.966763378052842E-5</v>
      </c>
      <c r="N65" s="11"/>
      <c r="O65" s="11"/>
      <c r="P65" s="11">
        <v>3.037234560503351E-3</v>
      </c>
      <c r="Q65" s="11">
        <v>3.037234560503351E-3</v>
      </c>
      <c r="R65" s="11">
        <v>1.2162442248202286E-2</v>
      </c>
      <c r="S65" s="11">
        <v>1.2162442248202286E-2</v>
      </c>
      <c r="T65" s="11">
        <v>0</v>
      </c>
      <c r="U65" s="11">
        <v>0</v>
      </c>
      <c r="V65" s="11"/>
      <c r="W65" s="11"/>
      <c r="X65" s="11">
        <v>1.137785101681585E-2</v>
      </c>
      <c r="Y65" s="11">
        <v>1.137785101681585E-2</v>
      </c>
      <c r="Z65" s="49" t="s">
        <v>18</v>
      </c>
      <c r="AA65" s="15"/>
      <c r="AB65" s="16">
        <f t="shared" si="2"/>
        <v>-2.3899233992284317</v>
      </c>
      <c r="AD65" s="34">
        <f t="shared" si="3"/>
        <v>0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</row>
    <row r="66" spans="1:56">
      <c r="A66" s="10">
        <v>42244</v>
      </c>
      <c r="B66" s="11">
        <v>7.6814293658983387E-2</v>
      </c>
      <c r="C66" s="11">
        <v>7.6814293658983387E-2</v>
      </c>
      <c r="D66" s="11">
        <v>9.2298467937795281E-3</v>
      </c>
      <c r="E66" s="11">
        <v>9.2298467937795281E-3</v>
      </c>
      <c r="F66" s="11"/>
      <c r="G66" s="11"/>
      <c r="H66" s="11">
        <v>7.2454464990824308E-2</v>
      </c>
      <c r="I66" s="11">
        <v>7.2454464990824308E-2</v>
      </c>
      <c r="J66" s="11">
        <v>4.7962779167334645E-4</v>
      </c>
      <c r="K66" s="23">
        <v>4.7962779167334645E-4</v>
      </c>
      <c r="L66" s="23">
        <v>6.1307517726865015E-5</v>
      </c>
      <c r="M66" s="23">
        <v>6.1307517726865015E-5</v>
      </c>
      <c r="N66" s="11"/>
      <c r="O66" s="11"/>
      <c r="P66" s="11">
        <v>4.5264222313771009E-4</v>
      </c>
      <c r="Q66" s="11">
        <v>4.5264222313771009E-4</v>
      </c>
      <c r="R66" s="11">
        <v>0</v>
      </c>
      <c r="S66" s="11">
        <v>0</v>
      </c>
      <c r="T66" s="11">
        <v>0</v>
      </c>
      <c r="U66" s="11">
        <v>0</v>
      </c>
      <c r="V66" s="11"/>
      <c r="W66" s="11"/>
      <c r="X66" s="11">
        <v>0</v>
      </c>
      <c r="Y66" s="11">
        <v>0</v>
      </c>
      <c r="Z66" s="49" t="s">
        <v>18</v>
      </c>
      <c r="AA66" s="15"/>
      <c r="AB66" s="16">
        <f t="shared" si="2"/>
        <v>-2.6247969835316027</v>
      </c>
      <c r="AD66" s="34">
        <f t="shared" si="3"/>
        <v>0</v>
      </c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</row>
    <row r="67" spans="1:56">
      <c r="A67" s="10">
        <v>42245</v>
      </c>
      <c r="B67" s="11">
        <v>2.4402081975464359E-3</v>
      </c>
      <c r="C67" s="11">
        <v>2.4402081975464359E-3</v>
      </c>
      <c r="D67" s="11">
        <v>2.6911051018930366E-3</v>
      </c>
      <c r="E67" s="11">
        <v>2.6911051018930366E-3</v>
      </c>
      <c r="F67" s="11"/>
      <c r="G67" s="11"/>
      <c r="H67" s="11">
        <v>2.456393393505861E-3</v>
      </c>
      <c r="I67" s="11">
        <v>2.456393393505861E-3</v>
      </c>
      <c r="J67" s="11">
        <v>2.7559661763207551E-5</v>
      </c>
      <c r="K67" s="23">
        <v>2.7559661763207551E-5</v>
      </c>
      <c r="L67" s="23">
        <v>2.3222544593509475E-5</v>
      </c>
      <c r="M67" s="23">
        <v>2.3222544593509475E-5</v>
      </c>
      <c r="N67" s="11"/>
      <c r="O67" s="11"/>
      <c r="P67" s="11">
        <v>2.7279877158158873E-5</v>
      </c>
      <c r="Q67" s="11">
        <v>2.7279877158158873E-5</v>
      </c>
      <c r="R67" s="11">
        <v>0</v>
      </c>
      <c r="S67" s="11">
        <v>0</v>
      </c>
      <c r="T67" s="11">
        <v>0</v>
      </c>
      <c r="U67" s="11">
        <v>0</v>
      </c>
      <c r="V67" s="11"/>
      <c r="W67" s="11"/>
      <c r="X67" s="11">
        <v>0</v>
      </c>
      <c r="Y67" s="11">
        <v>0</v>
      </c>
      <c r="Z67" s="49" t="s">
        <v>18</v>
      </c>
      <c r="AA67" s="15"/>
      <c r="AB67" s="16">
        <f t="shared" si="2"/>
        <v>-6.0090611050152276</v>
      </c>
      <c r="AD67" s="34">
        <f t="shared" si="3"/>
        <v>0</v>
      </c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</row>
    <row r="68" spans="1:56">
      <c r="A68" s="10">
        <v>42246</v>
      </c>
      <c r="B68" s="11">
        <v>0.1396811254966919</v>
      </c>
      <c r="C68" s="11">
        <v>0.1396811254966919</v>
      </c>
      <c r="D68" s="11">
        <v>3.4182013196706436</v>
      </c>
      <c r="E68" s="11">
        <v>3.4182013196706436</v>
      </c>
      <c r="F68" s="11"/>
      <c r="G68" s="11"/>
      <c r="H68" s="11">
        <v>0.35117632882663563</v>
      </c>
      <c r="I68" s="11">
        <v>0.35117632882663563</v>
      </c>
      <c r="J68" s="11">
        <v>5.121196880809864E-3</v>
      </c>
      <c r="K68" s="23">
        <v>5.121196880809864E-3</v>
      </c>
      <c r="L68" s="23">
        <v>0.14414233429191328</v>
      </c>
      <c r="M68" s="23">
        <v>0.14414233429191328</v>
      </c>
      <c r="N68" s="11"/>
      <c r="O68" s="11"/>
      <c r="P68" s="11">
        <v>1.4089359949065577E-2</v>
      </c>
      <c r="Q68" s="11">
        <v>1.4089359949065577E-2</v>
      </c>
      <c r="R68" s="11">
        <v>5.0987776324260799E-3</v>
      </c>
      <c r="S68" s="11">
        <v>5.0987776324260799E-3</v>
      </c>
      <c r="T68" s="11">
        <v>0</v>
      </c>
      <c r="U68" s="11">
        <v>0</v>
      </c>
      <c r="V68" s="11"/>
      <c r="W68" s="11"/>
      <c r="X68" s="11">
        <v>4.7698588067862629E-3</v>
      </c>
      <c r="Y68" s="11">
        <v>4.7698588067862629E-3</v>
      </c>
      <c r="Z68" s="49" t="s">
        <v>18</v>
      </c>
      <c r="AA68" s="15"/>
      <c r="AB68" s="16">
        <f t="shared" si="2"/>
        <v>-1.0464668203280338</v>
      </c>
      <c r="AD68" s="34">
        <f t="shared" si="3"/>
        <v>0</v>
      </c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</row>
    <row r="69" spans="1:56">
      <c r="A69" s="10">
        <v>42247</v>
      </c>
      <c r="B69" s="11">
        <v>0.28588214059892481</v>
      </c>
      <c r="C69" s="11">
        <v>0.28588214059892481</v>
      </c>
      <c r="D69" s="11">
        <v>0</v>
      </c>
      <c r="E69" s="11">
        <v>0</v>
      </c>
      <c r="F69" s="11"/>
      <c r="G69" s="11"/>
      <c r="H69" s="11">
        <v>0.26744006982510016</v>
      </c>
      <c r="I69" s="11">
        <v>0.26744006982510016</v>
      </c>
      <c r="J69" s="11">
        <v>6.904840254725951E-3</v>
      </c>
      <c r="K69" s="23">
        <v>6.904840254725951E-3</v>
      </c>
      <c r="L69" s="23">
        <v>0</v>
      </c>
      <c r="M69" s="23">
        <v>0</v>
      </c>
      <c r="N69" s="11"/>
      <c r="O69" s="11"/>
      <c r="P69" s="11">
        <v>6.4594135051121698E-3</v>
      </c>
      <c r="Q69" s="11">
        <v>6.4594135051121698E-3</v>
      </c>
      <c r="R69" s="11">
        <v>0</v>
      </c>
      <c r="S69" s="11">
        <v>0</v>
      </c>
      <c r="T69" s="11">
        <v>0</v>
      </c>
      <c r="U69" s="11">
        <v>0</v>
      </c>
      <c r="V69" s="11"/>
      <c r="W69" s="11"/>
      <c r="X69" s="11">
        <v>0</v>
      </c>
      <c r="Y69" s="11">
        <v>0</v>
      </c>
      <c r="Z69" s="49" t="s">
        <v>18</v>
      </c>
      <c r="AA69" s="15"/>
      <c r="AB69" s="16">
        <f t="shared" si="2"/>
        <v>-1.3188597757833547</v>
      </c>
      <c r="AD69" s="34">
        <f t="shared" si="3"/>
        <v>0</v>
      </c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</row>
    <row r="70" spans="1:56">
      <c r="A70" s="10">
        <v>42248</v>
      </c>
      <c r="B70" s="11">
        <v>6.2557750540099474E-3</v>
      </c>
      <c r="C70" s="11">
        <v>6.2557750540099474E-3</v>
      </c>
      <c r="D70" s="11">
        <v>8.2579345351975093E-3</v>
      </c>
      <c r="E70" s="11">
        <v>8.2579345351975093E-3</v>
      </c>
      <c r="F70" s="11"/>
      <c r="G70" s="11"/>
      <c r="H70" s="11">
        <v>6.3849330586869396E-3</v>
      </c>
      <c r="I70" s="11">
        <v>6.3849330586869396E-3</v>
      </c>
      <c r="J70" s="11">
        <v>2.0238175791017846E-3</v>
      </c>
      <c r="K70" s="23">
        <v>2.0238175791017846E-3</v>
      </c>
      <c r="L70" s="23">
        <v>9.2890178374037898E-5</v>
      </c>
      <c r="M70" s="23">
        <v>9.2890178374037898E-5</v>
      </c>
      <c r="N70" s="11"/>
      <c r="O70" s="11"/>
      <c r="P70" s="11">
        <v>1.8992547095614402E-3</v>
      </c>
      <c r="Q70" s="11">
        <v>1.8992547095614402E-3</v>
      </c>
      <c r="R70" s="11">
        <v>0</v>
      </c>
      <c r="S70" s="11">
        <v>0</v>
      </c>
      <c r="T70" s="11">
        <v>0</v>
      </c>
      <c r="U70" s="11">
        <v>0</v>
      </c>
      <c r="V70" s="11"/>
      <c r="W70" s="11"/>
      <c r="X70" s="11">
        <v>0</v>
      </c>
      <c r="Y70" s="11">
        <v>0</v>
      </c>
      <c r="Z70" s="49" t="s">
        <v>18</v>
      </c>
      <c r="AA70" s="15"/>
      <c r="AB70" s="16">
        <f t="shared" si="2"/>
        <v>-5.0538142737049911</v>
      </c>
      <c r="AD70" s="34">
        <f t="shared" si="3"/>
        <v>0</v>
      </c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</row>
    <row r="71" spans="1:56">
      <c r="A71" s="10">
        <v>42249</v>
      </c>
      <c r="B71" s="11">
        <v>5.0302932341131611E-3</v>
      </c>
      <c r="C71" s="11">
        <v>5.0302932341131611E-3</v>
      </c>
      <c r="D71" s="11">
        <v>0.17415090816566775</v>
      </c>
      <c r="E71" s="11">
        <v>0.17415090816566775</v>
      </c>
      <c r="F71" s="11"/>
      <c r="G71" s="11"/>
      <c r="H71" s="11">
        <v>1.5940154001722783E-2</v>
      </c>
      <c r="I71" s="11">
        <v>1.5940154001722783E-2</v>
      </c>
      <c r="J71" s="11">
        <v>1.5373198891736929E-4</v>
      </c>
      <c r="K71" s="23">
        <v>1.5373198891736929E-4</v>
      </c>
      <c r="L71" s="23">
        <v>2.7973877217341513E-3</v>
      </c>
      <c r="M71" s="23">
        <v>2.7973877217341513E-3</v>
      </c>
      <c r="N71" s="11"/>
      <c r="O71" s="11"/>
      <c r="P71" s="11">
        <v>3.2427249915733484E-4</v>
      </c>
      <c r="Q71" s="11">
        <v>3.2427249915733484E-4</v>
      </c>
      <c r="R71" s="11">
        <v>1.5004882668289061E-3</v>
      </c>
      <c r="S71" s="11">
        <v>1.5004882668289061E-3</v>
      </c>
      <c r="T71" s="11">
        <v>2.7890276056804879E-2</v>
      </c>
      <c r="U71" s="11">
        <v>2.7890276056804879E-2</v>
      </c>
      <c r="V71" s="11"/>
      <c r="W71" s="11"/>
      <c r="X71" s="11">
        <v>3.2028762967679114E-3</v>
      </c>
      <c r="Y71" s="11">
        <v>3.2028762967679114E-3</v>
      </c>
      <c r="Z71" s="49" t="s">
        <v>18</v>
      </c>
      <c r="AA71" s="15"/>
      <c r="AB71" s="16">
        <f t="shared" si="2"/>
        <v>-4.1389139443290484</v>
      </c>
      <c r="AD71" s="34">
        <f t="shared" si="3"/>
        <v>0</v>
      </c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</row>
    <row r="72" spans="1:56">
      <c r="A72" s="10">
        <v>42250</v>
      </c>
      <c r="B72" s="11">
        <v>4.3905739422681576E-3</v>
      </c>
      <c r="C72" s="11">
        <v>4.3905739422681576E-3</v>
      </c>
      <c r="D72" s="11">
        <v>2.5854448462470279E-3</v>
      </c>
      <c r="E72" s="11">
        <v>2.5854448462470279E-3</v>
      </c>
      <c r="F72" s="11"/>
      <c r="G72" s="11"/>
      <c r="H72" s="11">
        <v>4.2741262394666866E-3</v>
      </c>
      <c r="I72" s="11">
        <v>4.2741262394666866E-3</v>
      </c>
      <c r="J72" s="11">
        <v>3.9169629676238041E-5</v>
      </c>
      <c r="K72" s="23">
        <v>3.9169629676238041E-5</v>
      </c>
      <c r="L72" s="23">
        <v>4.6445089187018949E-5</v>
      </c>
      <c r="M72" s="23">
        <v>4.6445089187018949E-5</v>
      </c>
      <c r="N72" s="11"/>
      <c r="O72" s="11"/>
      <c r="P72" s="11">
        <v>3.9638964832777795E-5</v>
      </c>
      <c r="Q72" s="11">
        <v>3.9638964832777795E-5</v>
      </c>
      <c r="R72" s="11">
        <v>0</v>
      </c>
      <c r="S72" s="11">
        <v>0</v>
      </c>
      <c r="T72" s="11">
        <v>0</v>
      </c>
      <c r="U72" s="11">
        <v>0</v>
      </c>
      <c r="V72" s="11"/>
      <c r="W72" s="11"/>
      <c r="X72" s="11">
        <v>0</v>
      </c>
      <c r="Y72" s="11">
        <v>0</v>
      </c>
      <c r="Z72" s="49" t="s">
        <v>18</v>
      </c>
      <c r="AA72" s="15"/>
      <c r="AB72" s="16">
        <f t="shared" si="2"/>
        <v>-5.4551755859124205</v>
      </c>
      <c r="AD72" s="34">
        <f t="shared" si="3"/>
        <v>0</v>
      </c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</row>
    <row r="73" spans="1:56">
      <c r="A73" s="10">
        <v>42251</v>
      </c>
      <c r="B73" s="11">
        <v>3.153708824269125E-3</v>
      </c>
      <c r="C73" s="11">
        <v>3.153708824269125E-3</v>
      </c>
      <c r="D73" s="11">
        <v>0</v>
      </c>
      <c r="E73" s="11">
        <v>0</v>
      </c>
      <c r="F73" s="11"/>
      <c r="G73" s="11"/>
      <c r="H73" s="11">
        <v>2.9502651211565111E-3</v>
      </c>
      <c r="I73" s="11">
        <v>2.9502651211565111E-3</v>
      </c>
      <c r="J73" s="11">
        <v>4.924227770009484E-5</v>
      </c>
      <c r="K73" s="23">
        <v>4.924227770009484E-5</v>
      </c>
      <c r="L73" s="23">
        <v>0</v>
      </c>
      <c r="M73" s="23">
        <v>0</v>
      </c>
      <c r="N73" s="11"/>
      <c r="O73" s="11"/>
      <c r="P73" s="11">
        <v>4.6065690423579636E-5</v>
      </c>
      <c r="Q73" s="11">
        <v>4.6065690423579636E-5</v>
      </c>
      <c r="R73" s="11">
        <v>1.844783867008431E-3</v>
      </c>
      <c r="S73" s="11">
        <v>1.844783867008431E-3</v>
      </c>
      <c r="T73" s="11">
        <v>0</v>
      </c>
      <c r="U73" s="11">
        <v>0</v>
      </c>
      <c r="V73" s="11"/>
      <c r="W73" s="11"/>
      <c r="X73" s="11">
        <v>1.7257780607467885E-3</v>
      </c>
      <c r="Y73" s="11">
        <v>1.7257780607467885E-3</v>
      </c>
      <c r="Z73" s="49" t="s">
        <v>18</v>
      </c>
      <c r="AA73" s="15"/>
      <c r="AB73" s="16">
        <f t="shared" si="2"/>
        <v>-5.8258602410901386</v>
      </c>
      <c r="AD73" s="34">
        <f t="shared" si="3"/>
        <v>0</v>
      </c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</row>
    <row r="74" spans="1:56">
      <c r="A74" s="10">
        <v>42252</v>
      </c>
      <c r="B74" s="11">
        <v>5.9398474255803572E-3</v>
      </c>
      <c r="C74" s="11">
        <v>5.9398474255803572E-3</v>
      </c>
      <c r="D74" s="11">
        <v>1.3445992654909547E-3</v>
      </c>
      <c r="E74" s="11">
        <v>1.3445992654909547E-3</v>
      </c>
      <c r="F74" s="11"/>
      <c r="G74" s="11"/>
      <c r="H74" s="11">
        <v>5.6434109583910702E-3</v>
      </c>
      <c r="I74" s="11">
        <v>5.6434109583910702E-3</v>
      </c>
      <c r="J74" s="11">
        <v>5.0656611998134643E-3</v>
      </c>
      <c r="K74" s="23">
        <v>5.0656611998134643E-3</v>
      </c>
      <c r="L74" s="23">
        <v>4.1800580268317058E-4</v>
      </c>
      <c r="M74" s="23">
        <v>4.1800580268317058E-4</v>
      </c>
      <c r="N74" s="11"/>
      <c r="O74" s="11"/>
      <c r="P74" s="11">
        <v>4.7658439758810544E-3</v>
      </c>
      <c r="Q74" s="11">
        <v>4.7658439758810544E-3</v>
      </c>
      <c r="R74" s="11">
        <v>0</v>
      </c>
      <c r="S74" s="11">
        <v>0</v>
      </c>
      <c r="T74" s="11">
        <v>0</v>
      </c>
      <c r="U74" s="11">
        <v>0</v>
      </c>
      <c r="V74" s="11"/>
      <c r="W74" s="11"/>
      <c r="X74" s="11">
        <v>0</v>
      </c>
      <c r="Y74" s="11">
        <v>0</v>
      </c>
      <c r="Z74" s="49" t="s">
        <v>18</v>
      </c>
      <c r="AA74" s="15"/>
      <c r="AB74" s="16">
        <f t="shared" si="2"/>
        <v>-5.1772666164212335</v>
      </c>
      <c r="AD74" s="34">
        <f t="shared" si="3"/>
        <v>0</v>
      </c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</row>
    <row r="75" spans="1:56">
      <c r="A75" s="10">
        <v>42253</v>
      </c>
      <c r="B75" s="11">
        <v>1.171912732148675E-2</v>
      </c>
      <c r="C75" s="11">
        <v>1.171912732148675E-2</v>
      </c>
      <c r="D75" s="11">
        <v>1.5230111088395098E-3</v>
      </c>
      <c r="E75" s="11">
        <v>1.5230111088395098E-3</v>
      </c>
      <c r="F75" s="11"/>
      <c r="G75" s="11"/>
      <c r="H75" s="11">
        <v>1.1061382502527996E-2</v>
      </c>
      <c r="I75" s="11">
        <v>1.1061382502527996E-2</v>
      </c>
      <c r="J75" s="11">
        <v>2.4115104386527745E-4</v>
      </c>
      <c r="K75" s="23">
        <v>2.4115104386527745E-4</v>
      </c>
      <c r="L75" s="23">
        <v>2.3222544593509475E-5</v>
      </c>
      <c r="M75" s="23">
        <v>2.3222544593509475E-5</v>
      </c>
      <c r="N75" s="11"/>
      <c r="O75" s="11"/>
      <c r="P75" s="11">
        <v>2.2709261825399796E-4</v>
      </c>
      <c r="Q75" s="11">
        <v>2.2709261825399796E-4</v>
      </c>
      <c r="R75" s="11">
        <v>0</v>
      </c>
      <c r="S75" s="11">
        <v>0</v>
      </c>
      <c r="T75" s="11">
        <v>0</v>
      </c>
      <c r="U75" s="11">
        <v>0</v>
      </c>
      <c r="V75" s="11"/>
      <c r="W75" s="11"/>
      <c r="X75" s="11">
        <v>0</v>
      </c>
      <c r="Y75" s="11">
        <v>0</v>
      </c>
      <c r="Z75" s="49" t="s">
        <v>18</v>
      </c>
      <c r="AA75" s="15"/>
      <c r="AB75" s="16">
        <f t="shared" si="2"/>
        <v>-4.504295290471255</v>
      </c>
      <c r="AD75" s="34">
        <f t="shared" si="3"/>
        <v>0</v>
      </c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</row>
    <row r="76" spans="1:56">
      <c r="A76" s="10">
        <v>42254</v>
      </c>
      <c r="B76" s="11">
        <v>2.0564854666092363E-3</v>
      </c>
      <c r="C76" s="11">
        <v>2.0564854666092363E-3</v>
      </c>
      <c r="D76" s="11">
        <v>8.2025882446677984E-3</v>
      </c>
      <c r="E76" s="11">
        <v>8.2025882446677984E-3</v>
      </c>
      <c r="F76" s="11"/>
      <c r="G76" s="11"/>
      <c r="H76" s="11">
        <v>2.4529665555597172E-3</v>
      </c>
      <c r="I76" s="11">
        <v>2.4529665555597172E-3</v>
      </c>
      <c r="J76" s="11">
        <v>1.6013748845559296E-5</v>
      </c>
      <c r="K76" s="23">
        <v>1.6013748845559296E-5</v>
      </c>
      <c r="L76" s="23">
        <v>4.6445089187018949E-5</v>
      </c>
      <c r="M76" s="23">
        <v>4.6445089187018949E-5</v>
      </c>
      <c r="N76" s="11"/>
      <c r="O76" s="11"/>
      <c r="P76" s="11">
        <v>1.7976854799445716E-5</v>
      </c>
      <c r="Q76" s="11">
        <v>1.7976854799445716E-5</v>
      </c>
      <c r="R76" s="11">
        <v>0</v>
      </c>
      <c r="S76" s="11">
        <v>0</v>
      </c>
      <c r="T76" s="11">
        <v>0</v>
      </c>
      <c r="U76" s="11">
        <v>0</v>
      </c>
      <c r="V76" s="11"/>
      <c r="W76" s="11"/>
      <c r="X76" s="11">
        <v>0</v>
      </c>
      <c r="Y76" s="11">
        <v>0</v>
      </c>
      <c r="Z76" s="49" t="s">
        <v>18</v>
      </c>
      <c r="AA76" s="15"/>
      <c r="AB76" s="16">
        <f t="shared" si="2"/>
        <v>-6.0104571478958695</v>
      </c>
      <c r="AD76" s="34">
        <f t="shared" si="3"/>
        <v>0</v>
      </c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</row>
    <row r="77" spans="1:56">
      <c r="A77" s="10">
        <v>42255</v>
      </c>
      <c r="B77" s="11">
        <v>0.13614218847454418</v>
      </c>
      <c r="C77" s="11">
        <v>0.13614218847454418</v>
      </c>
      <c r="D77" s="11">
        <v>0</v>
      </c>
      <c r="E77" s="11">
        <v>0</v>
      </c>
      <c r="F77" s="11"/>
      <c r="G77" s="11"/>
      <c r="H77" s="11">
        <v>0.12735974452792029</v>
      </c>
      <c r="I77" s="11">
        <v>0.12735974452792029</v>
      </c>
      <c r="J77" s="11">
        <v>4.2820444138048658E-3</v>
      </c>
      <c r="K77" s="23">
        <v>4.2820444138048658E-3</v>
      </c>
      <c r="L77" s="23">
        <v>0</v>
      </c>
      <c r="M77" s="23">
        <v>0</v>
      </c>
      <c r="N77" s="11"/>
      <c r="O77" s="11"/>
      <c r="P77" s="11">
        <v>4.0058125163851552E-3</v>
      </c>
      <c r="Q77" s="11">
        <v>4.0058125163851552E-3</v>
      </c>
      <c r="R77" s="11">
        <v>3.2027497691118597E-3</v>
      </c>
      <c r="S77" s="11">
        <v>3.2027497691118597E-3</v>
      </c>
      <c r="T77" s="11">
        <v>0</v>
      </c>
      <c r="U77" s="11">
        <v>0</v>
      </c>
      <c r="V77" s="11"/>
      <c r="W77" s="11"/>
      <c r="X77" s="11">
        <v>2.9961424665742855E-3</v>
      </c>
      <c r="Y77" s="11">
        <v>2.9961424665742855E-3</v>
      </c>
      <c r="Z77" s="49" t="s">
        <v>18</v>
      </c>
      <c r="AA77" s="15"/>
      <c r="AB77" s="16">
        <f t="shared" si="2"/>
        <v>-2.0607395627932243</v>
      </c>
      <c r="AD77" s="34">
        <f t="shared" si="3"/>
        <v>0</v>
      </c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</row>
    <row r="78" spans="1:56">
      <c r="A78" s="10">
        <v>42256</v>
      </c>
      <c r="B78" s="11">
        <v>0.29718060392899809</v>
      </c>
      <c r="C78" s="11">
        <v>0.29718060392899809</v>
      </c>
      <c r="D78" s="11">
        <v>1.2210169553207981E-2</v>
      </c>
      <c r="E78" s="11">
        <v>1.2210169553207981E-2</v>
      </c>
      <c r="F78" s="11"/>
      <c r="G78" s="11"/>
      <c r="H78" s="11">
        <v>0.27879734673008499</v>
      </c>
      <c r="I78" s="11">
        <v>0.27879734673008499</v>
      </c>
      <c r="J78" s="11">
        <v>3.5628989806484887E-3</v>
      </c>
      <c r="K78" s="23">
        <v>3.5628989806484887E-3</v>
      </c>
      <c r="L78" s="23">
        <v>1.4583758004723949E-4</v>
      </c>
      <c r="M78" s="23">
        <v>1.4583758004723949E-4</v>
      </c>
      <c r="N78" s="11"/>
      <c r="O78" s="11"/>
      <c r="P78" s="11">
        <v>3.342466574285607E-3</v>
      </c>
      <c r="Q78" s="11">
        <v>3.342466574285607E-3</v>
      </c>
      <c r="R78" s="11">
        <v>6.994805495740301E-3</v>
      </c>
      <c r="S78" s="11">
        <v>6.994805495740301E-3</v>
      </c>
      <c r="T78" s="11">
        <v>0</v>
      </c>
      <c r="U78" s="11">
        <v>0</v>
      </c>
      <c r="V78" s="11"/>
      <c r="W78" s="11"/>
      <c r="X78" s="11">
        <v>6.5435751469982402E-3</v>
      </c>
      <c r="Y78" s="11">
        <v>6.5435751469982402E-3</v>
      </c>
      <c r="Z78" s="49" t="s">
        <v>18</v>
      </c>
      <c r="AA78" s="15"/>
      <c r="AB78" s="16">
        <f t="shared" si="2"/>
        <v>-1.2772701168911067</v>
      </c>
      <c r="AD78" s="34">
        <f t="shared" si="3"/>
        <v>0</v>
      </c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</row>
    <row r="79" spans="1:56">
      <c r="A79" s="10">
        <v>42257</v>
      </c>
      <c r="B79" s="11">
        <v>4.2778327978584829E-3</v>
      </c>
      <c r="C79" s="11">
        <v>4.2778327978584829E-3</v>
      </c>
      <c r="D79" s="11">
        <v>1.7549979036505806E-2</v>
      </c>
      <c r="E79" s="11">
        <v>1.7549979036505806E-2</v>
      </c>
      <c r="F79" s="11"/>
      <c r="G79" s="11"/>
      <c r="H79" s="11">
        <v>5.1340103112242994E-3</v>
      </c>
      <c r="I79" s="11">
        <v>5.1340103112242994E-3</v>
      </c>
      <c r="J79" s="11">
        <v>3.4461587515643606E-5</v>
      </c>
      <c r="K79" s="23">
        <v>3.4461587515643606E-5</v>
      </c>
      <c r="L79" s="23">
        <v>1.6232558670863122E-4</v>
      </c>
      <c r="M79" s="23">
        <v>1.6232558670863122E-4</v>
      </c>
      <c r="N79" s="11"/>
      <c r="O79" s="11"/>
      <c r="P79" s="11">
        <v>4.2710010861016441E-5</v>
      </c>
      <c r="Q79" s="11">
        <v>4.2710010861016441E-5</v>
      </c>
      <c r="R79" s="11">
        <v>0</v>
      </c>
      <c r="S79" s="11">
        <v>0</v>
      </c>
      <c r="T79" s="11">
        <v>0</v>
      </c>
      <c r="U79" s="11">
        <v>0</v>
      </c>
      <c r="V79" s="11"/>
      <c r="W79" s="11"/>
      <c r="X79" s="11">
        <v>0</v>
      </c>
      <c r="Y79" s="11">
        <v>0</v>
      </c>
      <c r="Z79" s="49" t="s">
        <v>18</v>
      </c>
      <c r="AA79" s="15"/>
      <c r="AB79" s="16">
        <f t="shared" si="2"/>
        <v>-5.271868188115981</v>
      </c>
      <c r="AD79" s="34">
        <f t="shared" si="3"/>
        <v>0</v>
      </c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</row>
    <row r="80" spans="1:56">
      <c r="A80" s="10">
        <v>42258</v>
      </c>
      <c r="B80" s="11">
        <v>4.3421662153241995E-2</v>
      </c>
      <c r="C80" s="11">
        <v>4.3421662153241995E-2</v>
      </c>
      <c r="D80" s="11">
        <v>7.5047600686506757E-4</v>
      </c>
      <c r="E80" s="11">
        <v>7.5047600686506757E-4</v>
      </c>
      <c r="F80" s="11"/>
      <c r="G80" s="11"/>
      <c r="H80" s="11">
        <v>4.0668971714917047E-2</v>
      </c>
      <c r="I80" s="11">
        <v>4.0668971714917047E-2</v>
      </c>
      <c r="J80" s="11">
        <v>5.5926416468231289E-4</v>
      </c>
      <c r="K80" s="23">
        <v>5.5926416468231289E-4</v>
      </c>
      <c r="L80" s="23">
        <v>2.3222544593509475E-5</v>
      </c>
      <c r="M80" s="23">
        <v>2.3222544593509475E-5</v>
      </c>
      <c r="N80" s="11"/>
      <c r="O80" s="11"/>
      <c r="P80" s="11">
        <v>5.2468446874648887E-4</v>
      </c>
      <c r="Q80" s="11">
        <v>5.2468446874648887E-4</v>
      </c>
      <c r="R80" s="11">
        <v>0</v>
      </c>
      <c r="S80" s="11">
        <v>0</v>
      </c>
      <c r="T80" s="11">
        <v>0</v>
      </c>
      <c r="U80" s="11">
        <v>0</v>
      </c>
      <c r="V80" s="11"/>
      <c r="W80" s="11"/>
      <c r="X80" s="11">
        <v>0</v>
      </c>
      <c r="Y80" s="11">
        <v>0</v>
      </c>
      <c r="Z80" s="49" t="s">
        <v>18</v>
      </c>
      <c r="AA80" s="15"/>
      <c r="AB80" s="16">
        <f t="shared" si="2"/>
        <v>-3.2022898430089728</v>
      </c>
      <c r="AD80" s="34">
        <f t="shared" si="3"/>
        <v>0</v>
      </c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</row>
    <row r="81" spans="1:56">
      <c r="A81" s="10">
        <v>42259</v>
      </c>
      <c r="B81" s="11">
        <v>5.8826506384162083E-4</v>
      </c>
      <c r="C81" s="11">
        <v>5.8826506384162083E-4</v>
      </c>
      <c r="D81" s="11">
        <v>7.6413782984942934E-3</v>
      </c>
      <c r="E81" s="11">
        <v>7.6413782984942934E-3</v>
      </c>
      <c r="F81" s="11"/>
      <c r="G81" s="11"/>
      <c r="H81" s="11">
        <v>1.0432568068611662E-3</v>
      </c>
      <c r="I81" s="11">
        <v>1.0432568068611662E-3</v>
      </c>
      <c r="J81" s="11">
        <v>3.2027497691118595E-6</v>
      </c>
      <c r="K81" s="23">
        <v>3.2027497691118595E-6</v>
      </c>
      <c r="L81" s="23">
        <v>4.6445089187018949E-5</v>
      </c>
      <c r="M81" s="23">
        <v>4.6445089187018949E-5</v>
      </c>
      <c r="N81" s="11"/>
      <c r="O81" s="11"/>
      <c r="P81" s="11">
        <v>5.9922849331485709E-6</v>
      </c>
      <c r="Q81" s="11">
        <v>5.9922849331485709E-6</v>
      </c>
      <c r="R81" s="11">
        <v>5.0891693831187444E-3</v>
      </c>
      <c r="S81" s="11">
        <v>5.0891693831187444E-3</v>
      </c>
      <c r="T81" s="11">
        <v>0</v>
      </c>
      <c r="U81" s="11">
        <v>0</v>
      </c>
      <c r="V81" s="11"/>
      <c r="W81" s="11"/>
      <c r="X81" s="11">
        <v>4.7608703793865399E-3</v>
      </c>
      <c r="Y81" s="11">
        <v>4.7608703793865399E-3</v>
      </c>
      <c r="Z81" s="49" t="s">
        <v>18</v>
      </c>
      <c r="AA81" s="15"/>
      <c r="AB81" s="16">
        <f t="shared" si="2"/>
        <v>-6.8654079138446757</v>
      </c>
      <c r="AD81" s="34">
        <f t="shared" si="3"/>
        <v>0</v>
      </c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</row>
    <row r="82" spans="1:56">
      <c r="A82" s="10">
        <v>42260</v>
      </c>
      <c r="B82" s="11">
        <v>0.1336664187963523</v>
      </c>
      <c r="C82" s="11">
        <v>0.1336664187963523</v>
      </c>
      <c r="D82" s="11">
        <v>0</v>
      </c>
      <c r="E82" s="11">
        <v>0</v>
      </c>
      <c r="F82" s="11"/>
      <c r="G82" s="11"/>
      <c r="H82" s="11">
        <v>0.1250436851398824</v>
      </c>
      <c r="I82" s="11">
        <v>0.1250436851398824</v>
      </c>
      <c r="J82" s="11">
        <v>2.6757853358510397E-3</v>
      </c>
      <c r="K82" s="23">
        <v>2.6757853358510397E-3</v>
      </c>
      <c r="L82" s="23">
        <v>0</v>
      </c>
      <c r="M82" s="23">
        <v>0</v>
      </c>
      <c r="N82" s="11"/>
      <c r="O82" s="11"/>
      <c r="P82" s="11">
        <v>2.5031721658364853E-3</v>
      </c>
      <c r="Q82" s="11">
        <v>2.5031721658364853E-3</v>
      </c>
      <c r="R82" s="11">
        <v>5.206069749691327E-3</v>
      </c>
      <c r="S82" s="11">
        <v>5.206069749691327E-3</v>
      </c>
      <c r="T82" s="11">
        <v>5.9240711258042672E-2</v>
      </c>
      <c r="U82" s="11">
        <v>5.9240711258042672E-2</v>
      </c>
      <c r="V82" s="11"/>
      <c r="W82" s="11"/>
      <c r="X82" s="11">
        <v>8.6918092955320034E-3</v>
      </c>
      <c r="Y82" s="11">
        <v>8.6918092955320034E-3</v>
      </c>
      <c r="Z82" s="49" t="s">
        <v>18</v>
      </c>
      <c r="AA82" s="15"/>
      <c r="AB82" s="16">
        <f t="shared" si="2"/>
        <v>-2.0790921216150786</v>
      </c>
      <c r="AD82" s="34">
        <f t="shared" si="3"/>
        <v>0</v>
      </c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</row>
    <row r="83" spans="1:56">
      <c r="A83" s="10">
        <v>42261</v>
      </c>
      <c r="B83" s="11">
        <v>0.27882875472011326</v>
      </c>
      <c r="C83" s="11">
        <v>0.27882875472011326</v>
      </c>
      <c r="D83" s="11">
        <v>0.16108167807424328</v>
      </c>
      <c r="E83" s="11">
        <v>0.16108167807424328</v>
      </c>
      <c r="F83" s="11"/>
      <c r="G83" s="11"/>
      <c r="H83" s="11">
        <v>0.27123296746189285</v>
      </c>
      <c r="I83" s="11">
        <v>0.27123296746189285</v>
      </c>
      <c r="J83" s="11">
        <v>6.8728607982813687E-3</v>
      </c>
      <c r="K83" s="23">
        <v>6.8728607982813687E-3</v>
      </c>
      <c r="L83" s="23">
        <v>1.3933526756105684E-3</v>
      </c>
      <c r="M83" s="23">
        <v>1.3933526756105684E-3</v>
      </c>
      <c r="N83" s="11"/>
      <c r="O83" s="11"/>
      <c r="P83" s="11">
        <v>6.5193812965806553E-3</v>
      </c>
      <c r="Q83" s="11">
        <v>6.5193812965806553E-3</v>
      </c>
      <c r="R83" s="11">
        <v>1.8607976158539904E-3</v>
      </c>
      <c r="S83" s="11">
        <v>1.8607976158539904E-3</v>
      </c>
      <c r="T83" s="11">
        <v>0</v>
      </c>
      <c r="U83" s="11">
        <v>0</v>
      </c>
      <c r="V83" s="11"/>
      <c r="W83" s="11"/>
      <c r="X83" s="11">
        <v>1.74075877307966E-3</v>
      </c>
      <c r="Y83" s="11">
        <v>1.74075877307966E-3</v>
      </c>
      <c r="Z83" s="49" t="s">
        <v>18</v>
      </c>
      <c r="AA83" s="15"/>
      <c r="AB83" s="16">
        <f t="shared" si="2"/>
        <v>-1.3047771688662313</v>
      </c>
      <c r="AD83" s="34">
        <f t="shared" si="3"/>
        <v>0</v>
      </c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</row>
    <row r="84" spans="1:56">
      <c r="A84" s="10">
        <v>42262</v>
      </c>
      <c r="B84" s="11">
        <v>0.342322900703041</v>
      </c>
      <c r="C84" s="11">
        <v>0.342322900703041</v>
      </c>
      <c r="D84" s="11">
        <v>7.4452125411334641E-3</v>
      </c>
      <c r="E84" s="11">
        <v>7.4452125411334641E-3</v>
      </c>
      <c r="F84" s="11"/>
      <c r="G84" s="11"/>
      <c r="H84" s="11">
        <v>0.32072015905321899</v>
      </c>
      <c r="I84" s="11">
        <v>0.32072015905321899</v>
      </c>
      <c r="J84" s="11">
        <v>3.2509991943835302E-3</v>
      </c>
      <c r="K84" s="23">
        <v>3.2509991943835302E-3</v>
      </c>
      <c r="L84" s="23">
        <v>1.0775260691388397E-4</v>
      </c>
      <c r="M84" s="23">
        <v>1.0775260691388397E-4</v>
      </c>
      <c r="N84" s="11"/>
      <c r="O84" s="11"/>
      <c r="P84" s="11">
        <v>3.048230403355679E-3</v>
      </c>
      <c r="Q84" s="11">
        <v>3.048230403355679E-3</v>
      </c>
      <c r="R84" s="11">
        <v>1.1049486703435915E-3</v>
      </c>
      <c r="S84" s="11">
        <v>1.1049486703435915E-3</v>
      </c>
      <c r="T84" s="11">
        <v>0</v>
      </c>
      <c r="U84" s="11">
        <v>0</v>
      </c>
      <c r="V84" s="11"/>
      <c r="W84" s="11"/>
      <c r="X84" s="11">
        <v>1.0336691509681285E-3</v>
      </c>
      <c r="Y84" s="11">
        <v>1.0336691509681285E-3</v>
      </c>
      <c r="Z84" s="49" t="s">
        <v>18</v>
      </c>
      <c r="AA84" s="15"/>
      <c r="AB84" s="16">
        <f t="shared" si="2"/>
        <v>-1.1371863147225314</v>
      </c>
      <c r="AD84" s="34">
        <f t="shared" si="3"/>
        <v>0</v>
      </c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</row>
    <row r="85" spans="1:56">
      <c r="A85" s="10">
        <v>42263</v>
      </c>
      <c r="B85" s="11">
        <v>3.9511592025169521E-3</v>
      </c>
      <c r="C85" s="11">
        <v>3.9511592025169521E-3</v>
      </c>
      <c r="D85" s="11">
        <v>0</v>
      </c>
      <c r="E85" s="11">
        <v>0</v>
      </c>
      <c r="F85" s="11"/>
      <c r="G85" s="11"/>
      <c r="H85" s="11">
        <v>3.6962724946631217E-3</v>
      </c>
      <c r="I85" s="11">
        <v>3.6962724946631217E-3</v>
      </c>
      <c r="J85" s="11">
        <v>1.3863102375600685E-4</v>
      </c>
      <c r="K85" s="23">
        <v>1.3863102375600685E-4</v>
      </c>
      <c r="L85" s="23">
        <v>0</v>
      </c>
      <c r="M85" s="23">
        <v>0</v>
      </c>
      <c r="N85" s="11"/>
      <c r="O85" s="11"/>
      <c r="P85" s="11">
        <v>1.2968802666566797E-4</v>
      </c>
      <c r="Q85" s="11">
        <v>1.2968802666566797E-4</v>
      </c>
      <c r="R85" s="11">
        <v>2.2147014653408508E-3</v>
      </c>
      <c r="S85" s="11">
        <v>2.2147014653408508E-3</v>
      </c>
      <c r="T85" s="11">
        <v>2.6705926282535895E-2</v>
      </c>
      <c r="U85" s="11">
        <v>2.6705926282535895E-2</v>
      </c>
      <c r="V85" s="11"/>
      <c r="W85" s="11"/>
      <c r="X85" s="11">
        <v>3.7946144339163325E-3</v>
      </c>
      <c r="Y85" s="11">
        <v>3.7946144339163325E-3</v>
      </c>
      <c r="Z85" s="49" t="s">
        <v>18</v>
      </c>
      <c r="AA85" s="15"/>
      <c r="AB85" s="16">
        <f t="shared" si="2"/>
        <v>-5.6004304010093771</v>
      </c>
      <c r="AD85" s="34">
        <f t="shared" si="3"/>
        <v>0</v>
      </c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</row>
    <row r="86" spans="1:56">
      <c r="A86" s="10">
        <v>42264</v>
      </c>
      <c r="B86" s="11">
        <v>3.6183032143888632E-3</v>
      </c>
      <c r="C86" s="11">
        <v>3.6183032143888632E-3</v>
      </c>
      <c r="D86" s="11">
        <v>0.2537786853077133</v>
      </c>
      <c r="E86" s="11">
        <v>0.2537786853077133</v>
      </c>
      <c r="F86" s="11"/>
      <c r="G86" s="11"/>
      <c r="H86" s="11">
        <v>1.9755986602748958E-2</v>
      </c>
      <c r="I86" s="11">
        <v>1.9755986602748958E-2</v>
      </c>
      <c r="J86" s="11">
        <v>4.2404406943041008E-5</v>
      </c>
      <c r="K86" s="23">
        <v>4.2404406943041008E-5</v>
      </c>
      <c r="L86" s="23">
        <v>1.8863672973307745E-3</v>
      </c>
      <c r="M86" s="23">
        <v>1.8863672973307745E-3</v>
      </c>
      <c r="N86" s="11"/>
      <c r="O86" s="11"/>
      <c r="P86" s="11">
        <v>1.6135725253735815E-4</v>
      </c>
      <c r="Q86" s="11">
        <v>1.6135725253735815E-4</v>
      </c>
      <c r="R86" s="11">
        <v>0</v>
      </c>
      <c r="S86" s="11">
        <v>0</v>
      </c>
      <c r="T86" s="11">
        <v>0</v>
      </c>
      <c r="U86" s="11">
        <v>0</v>
      </c>
      <c r="V86" s="11"/>
      <c r="W86" s="11"/>
      <c r="X86" s="11">
        <v>0</v>
      </c>
      <c r="Y86" s="11">
        <v>0</v>
      </c>
      <c r="Z86" s="49" t="s">
        <v>18</v>
      </c>
      <c r="AA86" s="15"/>
      <c r="AB86" s="16">
        <f t="shared" si="2"/>
        <v>-3.9242987144397974</v>
      </c>
      <c r="AD86" s="34">
        <f t="shared" si="3"/>
        <v>0</v>
      </c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</row>
    <row r="87" spans="1:56">
      <c r="A87" s="10">
        <v>42265</v>
      </c>
      <c r="B87" s="11">
        <v>2.1568918320083817E-3</v>
      </c>
      <c r="C87" s="11">
        <v>2.1568918320083817E-3</v>
      </c>
      <c r="D87" s="11">
        <v>0</v>
      </c>
      <c r="E87" s="11">
        <v>0</v>
      </c>
      <c r="F87" s="11"/>
      <c r="G87" s="11"/>
      <c r="H87" s="11">
        <v>2.0177521441144528E-3</v>
      </c>
      <c r="I87" s="11">
        <v>2.0177521441144528E-3</v>
      </c>
      <c r="J87" s="11">
        <v>1.4412373961003365E-5</v>
      </c>
      <c r="K87" s="23">
        <v>1.4412373961003365E-5</v>
      </c>
      <c r="L87" s="23">
        <v>0</v>
      </c>
      <c r="M87" s="23">
        <v>0</v>
      </c>
      <c r="N87" s="11"/>
      <c r="O87" s="11"/>
      <c r="P87" s="11">
        <v>1.3482641099584285E-5</v>
      </c>
      <c r="Q87" s="11">
        <v>1.3482641099584285E-5</v>
      </c>
      <c r="R87" s="11">
        <v>0</v>
      </c>
      <c r="S87" s="11">
        <v>0</v>
      </c>
      <c r="T87" s="11">
        <v>0</v>
      </c>
      <c r="U87" s="11">
        <v>0</v>
      </c>
      <c r="V87" s="11"/>
      <c r="W87" s="11"/>
      <c r="X87" s="11">
        <v>0</v>
      </c>
      <c r="Y87" s="11">
        <v>0</v>
      </c>
      <c r="Z87" s="49" t="s">
        <v>18</v>
      </c>
      <c r="AA87" s="15"/>
      <c r="AB87" s="16">
        <f t="shared" si="2"/>
        <v>-6.2057711871339398</v>
      </c>
      <c r="AD87" s="34">
        <f t="shared" si="3"/>
        <v>0</v>
      </c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</row>
    <row r="88" spans="1:56">
      <c r="A88" s="10">
        <v>42266</v>
      </c>
      <c r="B88" s="11">
        <v>4.970694966882086E-2</v>
      </c>
      <c r="C88" s="11">
        <v>4.970694966882086E-2</v>
      </c>
      <c r="D88" s="11">
        <v>4.7695901883914558E-3</v>
      </c>
      <c r="E88" s="11">
        <v>4.7695901883914558E-3</v>
      </c>
      <c r="F88" s="11"/>
      <c r="G88" s="11"/>
      <c r="H88" s="11">
        <v>4.6808069864050034E-2</v>
      </c>
      <c r="I88" s="11">
        <v>4.6808069864050034E-2</v>
      </c>
      <c r="J88" s="11">
        <v>1.9760966075420174E-4</v>
      </c>
      <c r="K88" s="23">
        <v>1.9760966075420174E-4</v>
      </c>
      <c r="L88" s="23">
        <v>5.4108528902877079E-5</v>
      </c>
      <c r="M88" s="23">
        <v>5.4108528902877079E-5</v>
      </c>
      <c r="N88" s="11"/>
      <c r="O88" s="11"/>
      <c r="P88" s="11">
        <v>1.8835249616119246E-4</v>
      </c>
      <c r="Q88" s="11">
        <v>1.8835249616119246E-4</v>
      </c>
      <c r="R88" s="11">
        <v>2.4292856998713456E-3</v>
      </c>
      <c r="S88" s="11">
        <v>2.4292856998713456E-3</v>
      </c>
      <c r="T88" s="11">
        <v>0</v>
      </c>
      <c r="U88" s="11">
        <v>0</v>
      </c>
      <c r="V88" s="11"/>
      <c r="W88" s="11"/>
      <c r="X88" s="11">
        <v>2.2725740608965958E-3</v>
      </c>
      <c r="Y88" s="11">
        <v>2.2725740608965958E-3</v>
      </c>
      <c r="Z88" s="49" t="s">
        <v>18</v>
      </c>
      <c r="AA88" s="15"/>
      <c r="AB88" s="16">
        <f t="shared" si="2"/>
        <v>-3.0616996579308737</v>
      </c>
      <c r="AD88" s="34">
        <f t="shared" si="3"/>
        <v>0</v>
      </c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</row>
    <row r="89" spans="1:56">
      <c r="A89" s="10">
        <v>42267</v>
      </c>
      <c r="B89" s="11">
        <v>2.2517515129779658E-2</v>
      </c>
      <c r="C89" s="11">
        <v>2.2517515129779658E-2</v>
      </c>
      <c r="D89" s="11">
        <v>2.7185984791179393E-2</v>
      </c>
      <c r="E89" s="11">
        <v>2.7185984791179393E-2</v>
      </c>
      <c r="F89" s="11"/>
      <c r="G89" s="11"/>
      <c r="H89" s="11">
        <v>2.28186750683495E-2</v>
      </c>
      <c r="I89" s="11">
        <v>2.28186750683495E-2</v>
      </c>
      <c r="J89" s="11">
        <v>1.7052720870659181E-3</v>
      </c>
      <c r="K89" s="23">
        <v>1.7052720870659181E-3</v>
      </c>
      <c r="L89" s="23">
        <v>1.8461922951840034E-4</v>
      </c>
      <c r="M89" s="23">
        <v>1.8461922951840034E-4</v>
      </c>
      <c r="N89" s="11"/>
      <c r="O89" s="11"/>
      <c r="P89" s="11">
        <v>1.6071757612074454E-3</v>
      </c>
      <c r="Q89" s="11">
        <v>1.6071757612074454E-3</v>
      </c>
      <c r="R89" s="11">
        <v>0</v>
      </c>
      <c r="S89" s="11">
        <v>0</v>
      </c>
      <c r="T89" s="11">
        <v>0</v>
      </c>
      <c r="U89" s="11">
        <v>0</v>
      </c>
      <c r="V89" s="11"/>
      <c r="W89" s="11"/>
      <c r="X89" s="11">
        <v>0</v>
      </c>
      <c r="Y89" s="11">
        <v>0</v>
      </c>
      <c r="Z89" s="49" t="s">
        <v>18</v>
      </c>
      <c r="AA89" s="15"/>
      <c r="AB89" s="16">
        <f t="shared" si="2"/>
        <v>-3.7801759963411445</v>
      </c>
      <c r="AD89" s="34">
        <f t="shared" si="3"/>
        <v>0</v>
      </c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</row>
    <row r="90" spans="1:56">
      <c r="A90" s="10">
        <v>42268</v>
      </c>
      <c r="B90" s="11">
        <v>5.5771430059913217E-2</v>
      </c>
      <c r="C90" s="11">
        <v>5.5771430059913217E-2</v>
      </c>
      <c r="D90" s="11">
        <v>0.23714992060312096</v>
      </c>
      <c r="E90" s="11">
        <v>0.23714992060312096</v>
      </c>
      <c r="F90" s="11"/>
      <c r="G90" s="11"/>
      <c r="H90" s="11">
        <v>6.7472038403056059E-2</v>
      </c>
      <c r="I90" s="11">
        <v>6.7472038403056059E-2</v>
      </c>
      <c r="J90" s="11">
        <v>4.0061595486935681E-4</v>
      </c>
      <c r="K90" s="23">
        <v>4.0061595486935681E-4</v>
      </c>
      <c r="L90" s="23">
        <v>1.328794001640612E-3</v>
      </c>
      <c r="M90" s="23">
        <v>1.328794001640612E-3</v>
      </c>
      <c r="N90" s="11"/>
      <c r="O90" s="11"/>
      <c r="P90" s="11">
        <v>4.6049211640013471E-4</v>
      </c>
      <c r="Q90" s="11">
        <v>4.6049211640013471E-4</v>
      </c>
      <c r="R90" s="11">
        <v>0</v>
      </c>
      <c r="S90" s="11">
        <v>0</v>
      </c>
      <c r="T90" s="11">
        <v>0</v>
      </c>
      <c r="U90" s="11">
        <v>0</v>
      </c>
      <c r="V90" s="11"/>
      <c r="W90" s="11"/>
      <c r="X90" s="11">
        <v>0</v>
      </c>
      <c r="Y90" s="11">
        <v>0</v>
      </c>
      <c r="Z90" s="49" t="s">
        <v>18</v>
      </c>
      <c r="AA90" s="15"/>
      <c r="AB90" s="16">
        <f t="shared" si="2"/>
        <v>-2.6960420128078311</v>
      </c>
      <c r="AD90" s="34">
        <f t="shared" si="3"/>
        <v>0</v>
      </c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</row>
    <row r="91" spans="1:56">
      <c r="A91" s="10">
        <v>42269</v>
      </c>
      <c r="B91" s="11">
        <v>2.9928091103533692E-2</v>
      </c>
      <c r="C91" s="11">
        <v>2.9928091103533692E-2</v>
      </c>
      <c r="D91" s="11">
        <v>3.1752416844365285</v>
      </c>
      <c r="E91" s="11">
        <v>3.1752416844365285</v>
      </c>
      <c r="F91" s="11"/>
      <c r="G91" s="11"/>
      <c r="H91" s="11">
        <v>0.23283022333395756</v>
      </c>
      <c r="I91" s="11">
        <v>0.23283022333395756</v>
      </c>
      <c r="J91" s="11">
        <v>1.3502793026575602E-4</v>
      </c>
      <c r="K91" s="23">
        <v>1.3502793026575602E-4</v>
      </c>
      <c r="L91" s="23">
        <v>8.1813024602933881E-2</v>
      </c>
      <c r="M91" s="23">
        <v>8.1813024602933881E-2</v>
      </c>
      <c r="N91" s="11"/>
      <c r="O91" s="11"/>
      <c r="P91" s="11">
        <v>5.4040223212613791E-3</v>
      </c>
      <c r="Q91" s="11">
        <v>5.4040223212613791E-3</v>
      </c>
      <c r="R91" s="11">
        <v>0</v>
      </c>
      <c r="S91" s="11">
        <v>0</v>
      </c>
      <c r="T91" s="11">
        <v>0</v>
      </c>
      <c r="U91" s="11">
        <v>0</v>
      </c>
      <c r="V91" s="11"/>
      <c r="W91" s="11"/>
      <c r="X91" s="11">
        <v>0</v>
      </c>
      <c r="Y91" s="11">
        <v>0</v>
      </c>
      <c r="Z91" s="49" t="s">
        <v>18</v>
      </c>
      <c r="AA91" s="15"/>
      <c r="AB91" s="16">
        <f t="shared" ref="AB91:AB154" si="4">IF(I91&gt;0,LN(I91),"")</f>
        <v>-1.4574457462337445</v>
      </c>
      <c r="AD91" s="34">
        <f t="shared" si="3"/>
        <v>0</v>
      </c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</row>
    <row r="92" spans="1:56">
      <c r="A92" s="10">
        <v>42270</v>
      </c>
      <c r="B92" s="11">
        <v>3.5195284642375946E-3</v>
      </c>
      <c r="C92" s="11">
        <v>3.5195284642375946E-3</v>
      </c>
      <c r="D92" s="11">
        <v>1.7567854984989919E-3</v>
      </c>
      <c r="E92" s="11">
        <v>1.7567854984989919E-3</v>
      </c>
      <c r="F92" s="11"/>
      <c r="G92" s="11"/>
      <c r="H92" s="11">
        <v>3.4058150631062507E-3</v>
      </c>
      <c r="I92" s="11">
        <v>3.4058150631062507E-3</v>
      </c>
      <c r="J92" s="11">
        <v>3.5982893655971742E-5</v>
      </c>
      <c r="K92" s="23">
        <v>3.5982893655971742E-5</v>
      </c>
      <c r="L92" s="23">
        <v>2.3222544593509475E-5</v>
      </c>
      <c r="M92" s="23">
        <v>2.3222544593509475E-5</v>
      </c>
      <c r="N92" s="11"/>
      <c r="O92" s="11"/>
      <c r="P92" s="11">
        <v>3.5159731845249245E-5</v>
      </c>
      <c r="Q92" s="11">
        <v>3.5159731845249245E-5</v>
      </c>
      <c r="R92" s="11">
        <v>5.225286248305999E-3</v>
      </c>
      <c r="S92" s="11">
        <v>5.225286248305999E-3</v>
      </c>
      <c r="T92" s="11">
        <v>0</v>
      </c>
      <c r="U92" s="11">
        <v>0</v>
      </c>
      <c r="V92" s="11"/>
      <c r="W92" s="11"/>
      <c r="X92" s="11">
        <v>4.888206434215947E-3</v>
      </c>
      <c r="Y92" s="11">
        <v>4.888206434215947E-3</v>
      </c>
      <c r="Z92" s="49" t="s">
        <v>18</v>
      </c>
      <c r="AA92" s="15"/>
      <c r="AB92" s="16">
        <f t="shared" si="4"/>
        <v>-5.6822709956009261</v>
      </c>
      <c r="AD92" s="34">
        <f t="shared" si="3"/>
        <v>0</v>
      </c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</row>
    <row r="93" spans="1:56">
      <c r="A93" s="10">
        <v>42271</v>
      </c>
      <c r="B93" s="11">
        <v>2.6162315336761093E-2</v>
      </c>
      <c r="C93" s="11">
        <v>2.6162315336761093E-2</v>
      </c>
      <c r="D93" s="11">
        <v>0</v>
      </c>
      <c r="E93" s="11">
        <v>0</v>
      </c>
      <c r="F93" s="11"/>
      <c r="G93" s="11"/>
      <c r="H93" s="11">
        <v>2.4474601406688886E-2</v>
      </c>
      <c r="I93" s="11">
        <v>2.4474601406688886E-2</v>
      </c>
      <c r="J93" s="11">
        <v>1.9001914380140664E-4</v>
      </c>
      <c r="K93" s="23">
        <v>1.9001914380140664E-4</v>
      </c>
      <c r="L93" s="23">
        <v>0</v>
      </c>
      <c r="M93" s="23">
        <v>0</v>
      </c>
      <c r="N93" s="11"/>
      <c r="O93" s="11"/>
      <c r="P93" s="11">
        <v>1.7776113254185233E-4</v>
      </c>
      <c r="Q93" s="11">
        <v>1.7776113254185233E-4</v>
      </c>
      <c r="R93" s="11">
        <v>0</v>
      </c>
      <c r="S93" s="11">
        <v>0</v>
      </c>
      <c r="T93" s="11">
        <v>0</v>
      </c>
      <c r="U93" s="11">
        <v>0</v>
      </c>
      <c r="V93" s="11"/>
      <c r="W93" s="11"/>
      <c r="X93" s="11">
        <v>0</v>
      </c>
      <c r="Y93" s="11">
        <v>0</v>
      </c>
      <c r="Z93" s="49" t="s">
        <v>18</v>
      </c>
      <c r="AA93" s="15"/>
      <c r="AB93" s="16">
        <f t="shared" si="4"/>
        <v>-3.710119376431011</v>
      </c>
      <c r="AD93" s="34">
        <f t="shared" ref="AD93:AD156" si="5">A93-1-A92</f>
        <v>0</v>
      </c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</row>
    <row r="94" spans="1:56">
      <c r="A94" s="10">
        <v>42272</v>
      </c>
      <c r="B94" s="11">
        <v>3.6746184145732178E-2</v>
      </c>
      <c r="C94" s="11">
        <v>3.6746184145732178E-2</v>
      </c>
      <c r="D94" s="11">
        <v>3.8394599320420802E-3</v>
      </c>
      <c r="E94" s="11">
        <v>3.8394599320420802E-3</v>
      </c>
      <c r="F94" s="11"/>
      <c r="G94" s="11"/>
      <c r="H94" s="11">
        <v>3.4623392789783151E-2</v>
      </c>
      <c r="I94" s="11">
        <v>3.4623392789783151E-2</v>
      </c>
      <c r="J94" s="11">
        <v>2.580775763950337E-4</v>
      </c>
      <c r="K94" s="23">
        <v>2.580775763950337E-4</v>
      </c>
      <c r="L94" s="23">
        <v>2.3222544593509475E-5</v>
      </c>
      <c r="M94" s="23">
        <v>2.3222544593509475E-5</v>
      </c>
      <c r="N94" s="11"/>
      <c r="O94" s="11"/>
      <c r="P94" s="11">
        <v>2.4292723118984303E-4</v>
      </c>
      <c r="Q94" s="11">
        <v>2.4292723118984303E-4</v>
      </c>
      <c r="R94" s="11">
        <v>0</v>
      </c>
      <c r="S94" s="11">
        <v>0</v>
      </c>
      <c r="T94" s="11">
        <v>0</v>
      </c>
      <c r="U94" s="11">
        <v>0</v>
      </c>
      <c r="V94" s="11"/>
      <c r="W94" s="11"/>
      <c r="X94" s="11">
        <v>0</v>
      </c>
      <c r="Y94" s="11">
        <v>0</v>
      </c>
      <c r="Z94" s="49" t="s">
        <v>18</v>
      </c>
      <c r="AA94" s="15"/>
      <c r="AB94" s="16">
        <f t="shared" si="4"/>
        <v>-3.3632257331755571</v>
      </c>
      <c r="AD94" s="34">
        <f t="shared" si="5"/>
        <v>0</v>
      </c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</row>
    <row r="95" spans="1:56">
      <c r="A95" s="10">
        <v>42273</v>
      </c>
      <c r="B95" s="11">
        <v>3.5353677416881057E-2</v>
      </c>
      <c r="C95" s="11">
        <v>3.5353677416881057E-2</v>
      </c>
      <c r="D95" s="11">
        <v>0</v>
      </c>
      <c r="E95" s="11">
        <v>0</v>
      </c>
      <c r="F95" s="11"/>
      <c r="G95" s="11"/>
      <c r="H95" s="11">
        <v>3.3073034702820116E-2</v>
      </c>
      <c r="I95" s="11">
        <v>3.3073034702820116E-2</v>
      </c>
      <c r="J95" s="11">
        <v>4.0787018309639531E-4</v>
      </c>
      <c r="K95" s="23">
        <v>4.0787018309639531E-4</v>
      </c>
      <c r="L95" s="23">
        <v>0</v>
      </c>
      <c r="M95" s="23">
        <v>0</v>
      </c>
      <c r="N95" s="11"/>
      <c r="O95" s="11"/>
      <c r="P95" s="11">
        <v>3.8155874311823529E-4</v>
      </c>
      <c r="Q95" s="11">
        <v>3.8155874311823529E-4</v>
      </c>
      <c r="R95" s="11">
        <v>0</v>
      </c>
      <c r="S95" s="11">
        <v>0</v>
      </c>
      <c r="T95" s="11">
        <v>0</v>
      </c>
      <c r="U95" s="11">
        <v>0</v>
      </c>
      <c r="V95" s="11"/>
      <c r="W95" s="11"/>
      <c r="X95" s="11">
        <v>0</v>
      </c>
      <c r="Y95" s="11">
        <v>0</v>
      </c>
      <c r="Z95" s="49" t="s">
        <v>18</v>
      </c>
      <c r="AA95" s="15"/>
      <c r="AB95" s="16">
        <f t="shared" si="4"/>
        <v>-3.4090369901623907</v>
      </c>
      <c r="AD95" s="34">
        <f t="shared" si="5"/>
        <v>0</v>
      </c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</row>
    <row r="96" spans="1:56">
      <c r="A96" s="10">
        <v>42274</v>
      </c>
      <c r="B96" s="11">
        <v>4.4803810987566553E-4</v>
      </c>
      <c r="C96" s="11">
        <v>4.4803810987566553E-4</v>
      </c>
      <c r="D96" s="11">
        <v>2.7032312481927372</v>
      </c>
      <c r="E96" s="11">
        <v>2.7032312481927372</v>
      </c>
      <c r="F96" s="11"/>
      <c r="G96" s="11"/>
      <c r="H96" s="11">
        <v>0.17480282341485337</v>
      </c>
      <c r="I96" s="11">
        <v>0.17480282341485337</v>
      </c>
      <c r="J96" s="11">
        <v>6.4054995382237189E-6</v>
      </c>
      <c r="K96" s="23">
        <v>6.4054995382237189E-6</v>
      </c>
      <c r="L96" s="23">
        <v>1.7649133891067204E-2</v>
      </c>
      <c r="M96" s="23">
        <v>1.7649133891067204E-2</v>
      </c>
      <c r="N96" s="11"/>
      <c r="O96" s="11"/>
      <c r="P96" s="11">
        <v>1.1445264222313776E-3</v>
      </c>
      <c r="Q96" s="11">
        <v>1.1445264222313776E-3</v>
      </c>
      <c r="R96" s="11">
        <v>6.3190252944576994E-3</v>
      </c>
      <c r="S96" s="11">
        <v>6.3190252944576994E-3</v>
      </c>
      <c r="T96" s="11">
        <v>0</v>
      </c>
      <c r="U96" s="11">
        <v>0</v>
      </c>
      <c r="V96" s="11"/>
      <c r="W96" s="11"/>
      <c r="X96" s="11">
        <v>5.9113890865510662E-3</v>
      </c>
      <c r="Y96" s="11">
        <v>5.9113890865510662E-3</v>
      </c>
      <c r="Z96" s="49" t="s">
        <v>18</v>
      </c>
      <c r="AA96" s="15"/>
      <c r="AB96" s="16">
        <f t="shared" si="4"/>
        <v>-1.7440966636322617</v>
      </c>
      <c r="AD96" s="34">
        <f t="shared" si="5"/>
        <v>0</v>
      </c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</row>
    <row r="97" spans="1:56">
      <c r="A97" s="10">
        <v>42275</v>
      </c>
      <c r="B97" s="11">
        <v>1.1838303140883667E-2</v>
      </c>
      <c r="C97" s="11">
        <v>1.1838303140883667E-2</v>
      </c>
      <c r="D97" s="11">
        <v>3.6226123297350664E-2</v>
      </c>
      <c r="E97" s="11">
        <v>3.6226123297350664E-2</v>
      </c>
      <c r="F97" s="11"/>
      <c r="G97" s="11"/>
      <c r="H97" s="11">
        <v>1.3411545542114527E-2</v>
      </c>
      <c r="I97" s="11">
        <v>1.3411545542114527E-2</v>
      </c>
      <c r="J97" s="11">
        <v>2.894645241323299E-4</v>
      </c>
      <c r="K97" s="23">
        <v>2.894645241323299E-4</v>
      </c>
      <c r="L97" s="23">
        <v>6.5905581556379887E-4</v>
      </c>
      <c r="M97" s="23">
        <v>6.5905581556379887E-4</v>
      </c>
      <c r="N97" s="11"/>
      <c r="O97" s="11"/>
      <c r="P97" s="11">
        <v>3.1330661772967304E-4</v>
      </c>
      <c r="Q97" s="11">
        <v>3.1330661772967304E-4</v>
      </c>
      <c r="R97" s="11">
        <v>0</v>
      </c>
      <c r="S97" s="11">
        <v>0</v>
      </c>
      <c r="T97" s="11">
        <v>3.0258975605342846E-2</v>
      </c>
      <c r="U97" s="11">
        <v>3.0258975605342846E-2</v>
      </c>
      <c r="V97" s="11"/>
      <c r="W97" s="11"/>
      <c r="X97" s="11">
        <v>1.9519868169731471E-3</v>
      </c>
      <c r="Y97" s="11">
        <v>1.9519868169731471E-3</v>
      </c>
      <c r="Z97" s="49" t="s">
        <v>18</v>
      </c>
      <c r="AA97" s="15"/>
      <c r="AB97" s="16">
        <f t="shared" si="4"/>
        <v>-4.311639335375558</v>
      </c>
      <c r="AD97" s="34">
        <f t="shared" si="5"/>
        <v>0</v>
      </c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</row>
    <row r="98" spans="1:56">
      <c r="A98" s="10">
        <v>42276</v>
      </c>
      <c r="B98" s="11">
        <v>0.15961075820739526</v>
      </c>
      <c r="C98" s="11">
        <v>0.15961075820739526</v>
      </c>
      <c r="D98" s="11">
        <v>8.2842178111684456E-2</v>
      </c>
      <c r="E98" s="11">
        <v>8.2842178111684456E-2</v>
      </c>
      <c r="F98" s="11"/>
      <c r="G98" s="11"/>
      <c r="H98" s="11">
        <v>0.15465846708362982</v>
      </c>
      <c r="I98" s="11">
        <v>0.15465846708362982</v>
      </c>
      <c r="J98" s="11">
        <v>4.4033805888076677E-3</v>
      </c>
      <c r="K98" s="23">
        <v>4.4033805888076677E-3</v>
      </c>
      <c r="L98" s="23">
        <v>5.5734107024422747E-4</v>
      </c>
      <c r="M98" s="23">
        <v>5.5734107024422747E-4</v>
      </c>
      <c r="N98" s="11"/>
      <c r="O98" s="11"/>
      <c r="P98" s="11">
        <v>4.1552750833302151E-3</v>
      </c>
      <c r="Q98" s="11">
        <v>4.1552750833302151E-3</v>
      </c>
      <c r="R98" s="11">
        <v>0</v>
      </c>
      <c r="S98" s="11">
        <v>0</v>
      </c>
      <c r="T98" s="11">
        <v>0</v>
      </c>
      <c r="U98" s="11">
        <v>0</v>
      </c>
      <c r="V98" s="11"/>
      <c r="W98" s="11"/>
      <c r="X98" s="11">
        <v>0</v>
      </c>
      <c r="Y98" s="11">
        <v>0</v>
      </c>
      <c r="Z98" s="49" t="s">
        <v>18</v>
      </c>
      <c r="AA98" s="15"/>
      <c r="AB98" s="16">
        <f t="shared" si="4"/>
        <v>-1.8665360313748089</v>
      </c>
      <c r="AD98" s="34">
        <f t="shared" si="5"/>
        <v>0</v>
      </c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</row>
    <row r="99" spans="1:56">
      <c r="A99" s="10">
        <v>42277</v>
      </c>
      <c r="B99" s="11">
        <v>4.049210911089971E-3</v>
      </c>
      <c r="C99" s="11">
        <v>4.049210911089971E-3</v>
      </c>
      <c r="D99" s="11">
        <v>1.0616163804722234</v>
      </c>
      <c r="E99" s="11">
        <v>1.0616163804722234</v>
      </c>
      <c r="F99" s="11"/>
      <c r="G99" s="11"/>
      <c r="H99" s="11">
        <v>7.2272180517583579E-2</v>
      </c>
      <c r="I99" s="11">
        <v>7.2272180517583579E-2</v>
      </c>
      <c r="J99" s="11">
        <v>7.5200564578746477E-5</v>
      </c>
      <c r="K99" s="23">
        <v>7.5200564578746477E-5</v>
      </c>
      <c r="L99" s="23">
        <v>2.2990319147574382E-3</v>
      </c>
      <c r="M99" s="23">
        <v>2.2990319147574382E-3</v>
      </c>
      <c r="N99" s="11"/>
      <c r="O99" s="11"/>
      <c r="P99" s="11">
        <v>2.1865847721059143E-4</v>
      </c>
      <c r="Q99" s="11">
        <v>2.1865847721059143E-4</v>
      </c>
      <c r="R99" s="11">
        <v>0</v>
      </c>
      <c r="S99" s="11">
        <v>0</v>
      </c>
      <c r="T99" s="11">
        <v>0</v>
      </c>
      <c r="U99" s="11">
        <v>0</v>
      </c>
      <c r="V99" s="11"/>
      <c r="W99" s="11"/>
      <c r="X99" s="11">
        <v>0</v>
      </c>
      <c r="Y99" s="11">
        <v>0</v>
      </c>
      <c r="Z99" s="49" t="s">
        <v>18</v>
      </c>
      <c r="AA99" s="15"/>
      <c r="AB99" s="16">
        <f t="shared" si="4"/>
        <v>-2.6273160023203022</v>
      </c>
      <c r="AD99" s="34">
        <f t="shared" si="5"/>
        <v>0</v>
      </c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</row>
    <row r="100" spans="1:56">
      <c r="A100" s="10">
        <v>42278</v>
      </c>
      <c r="B100" s="11">
        <v>1.4900794902167811E-3</v>
      </c>
      <c r="C100" s="11">
        <v>1.4900794902167811E-3</v>
      </c>
      <c r="D100" s="11">
        <v>0.11003124734445929</v>
      </c>
      <c r="E100" s="11">
        <v>0.11003124734445929</v>
      </c>
      <c r="F100" s="11"/>
      <c r="G100" s="11"/>
      <c r="H100" s="11">
        <v>8.4919995655593425E-3</v>
      </c>
      <c r="I100" s="11">
        <v>8.4919995655593425E-3</v>
      </c>
      <c r="J100" s="11">
        <v>6.4054995382237189E-6</v>
      </c>
      <c r="K100" s="23">
        <v>6.4054995382237189E-6</v>
      </c>
      <c r="L100" s="23">
        <v>9.5676883725259048E-4</v>
      </c>
      <c r="M100" s="23">
        <v>9.5676883725259048E-4</v>
      </c>
      <c r="N100" s="11"/>
      <c r="O100" s="11"/>
      <c r="P100" s="11">
        <v>6.7712819744578849E-5</v>
      </c>
      <c r="Q100" s="11">
        <v>6.7712819744578849E-5</v>
      </c>
      <c r="R100" s="11">
        <v>0</v>
      </c>
      <c r="S100" s="11">
        <v>0</v>
      </c>
      <c r="T100" s="11">
        <v>0</v>
      </c>
      <c r="U100" s="11">
        <v>0</v>
      </c>
      <c r="V100" s="11"/>
      <c r="W100" s="11"/>
      <c r="X100" s="11">
        <v>0</v>
      </c>
      <c r="Y100" s="11">
        <v>0</v>
      </c>
      <c r="Z100" s="49" t="s">
        <v>18</v>
      </c>
      <c r="AA100" s="15"/>
      <c r="AB100" s="16">
        <f t="shared" si="4"/>
        <v>-4.7686307862999442</v>
      </c>
      <c r="AD100" s="34">
        <f t="shared" si="5"/>
        <v>0</v>
      </c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</row>
    <row r="101" spans="1:56">
      <c r="A101" s="10">
        <v>42279</v>
      </c>
      <c r="B101" s="11">
        <v>0.11422909379906027</v>
      </c>
      <c r="C101" s="11">
        <v>0.11422909379906027</v>
      </c>
      <c r="D101" s="11">
        <v>1.4034930319327704E-2</v>
      </c>
      <c r="E101" s="11">
        <v>1.4034930319327704E-2</v>
      </c>
      <c r="F101" s="11"/>
      <c r="G101" s="11"/>
      <c r="H101" s="11">
        <v>0.1077656335418149</v>
      </c>
      <c r="I101" s="11">
        <v>0.1077656335418149</v>
      </c>
      <c r="J101" s="11">
        <v>3.7139887010063407E-3</v>
      </c>
      <c r="K101" s="23">
        <v>3.7139887010063407E-3</v>
      </c>
      <c r="L101" s="23">
        <v>1.1611272296754738E-4</v>
      </c>
      <c r="M101" s="23">
        <v>1.1611272296754738E-4</v>
      </c>
      <c r="N101" s="11"/>
      <c r="O101" s="11"/>
      <c r="P101" s="11">
        <v>3.481892063967641E-3</v>
      </c>
      <c r="Q101" s="11">
        <v>3.481892063967641E-3</v>
      </c>
      <c r="R101" s="11">
        <v>0</v>
      </c>
      <c r="S101" s="11">
        <v>0</v>
      </c>
      <c r="T101" s="11">
        <v>8.1139570809722103E-2</v>
      </c>
      <c r="U101" s="11">
        <v>8.1139570809722103E-2</v>
      </c>
      <c r="V101" s="11"/>
      <c r="W101" s="11"/>
      <c r="X101" s="11">
        <v>5.2342608891052774E-3</v>
      </c>
      <c r="Y101" s="11">
        <v>5.2342608891052774E-3</v>
      </c>
      <c r="Z101" s="49" t="s">
        <v>18</v>
      </c>
      <c r="AA101" s="15"/>
      <c r="AB101" s="16">
        <f t="shared" si="4"/>
        <v>-2.2277964696476307</v>
      </c>
      <c r="AD101" s="34">
        <f t="shared" si="5"/>
        <v>0</v>
      </c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</row>
    <row r="102" spans="1:56">
      <c r="A102" s="10">
        <v>42280</v>
      </c>
      <c r="B102" s="11">
        <v>0.33916522097349128</v>
      </c>
      <c r="C102" s="11">
        <v>0.33916522097349128</v>
      </c>
      <c r="D102" s="11">
        <v>1.369431443606892E-2</v>
      </c>
      <c r="E102" s="11">
        <v>1.369431443606892E-2</v>
      </c>
      <c r="F102" s="11"/>
      <c r="G102" s="11"/>
      <c r="H102" s="11">
        <v>0.31816930468222165</v>
      </c>
      <c r="I102" s="11">
        <v>0.31816930468222165</v>
      </c>
      <c r="J102" s="11">
        <v>4.4595087785113527E-3</v>
      </c>
      <c r="K102" s="23">
        <v>4.4595087785113527E-3</v>
      </c>
      <c r="L102" s="23">
        <v>1.6302226304643649E-4</v>
      </c>
      <c r="M102" s="23">
        <v>1.6302226304643649E-4</v>
      </c>
      <c r="N102" s="11"/>
      <c r="O102" s="11"/>
      <c r="P102" s="11">
        <v>4.1823452305157112E-3</v>
      </c>
      <c r="Q102" s="11">
        <v>4.1823452305157112E-3</v>
      </c>
      <c r="R102" s="11">
        <v>5.154825753385538E-3</v>
      </c>
      <c r="S102" s="11">
        <v>5.154825753385538E-3</v>
      </c>
      <c r="T102" s="11">
        <v>9.1450380609240309E-2</v>
      </c>
      <c r="U102" s="11">
        <v>9.1450380609240309E-2</v>
      </c>
      <c r="V102" s="11"/>
      <c r="W102" s="11"/>
      <c r="X102" s="11">
        <v>1.0721695816636082E-2</v>
      </c>
      <c r="Y102" s="11">
        <v>1.0721695816636082E-2</v>
      </c>
      <c r="Z102" s="49" t="s">
        <v>18</v>
      </c>
      <c r="AA102" s="15"/>
      <c r="AB102" s="16">
        <f t="shared" si="4"/>
        <v>-1.1451716332179633</v>
      </c>
      <c r="AD102" s="34">
        <f t="shared" si="5"/>
        <v>0</v>
      </c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</row>
    <row r="103" spans="1:56">
      <c r="A103" s="10">
        <v>42281</v>
      </c>
      <c r="B103" s="11">
        <v>6.0460764701284926E-2</v>
      </c>
      <c r="C103" s="11">
        <v>6.0460764701284926E-2</v>
      </c>
      <c r="D103" s="11">
        <v>2.7255534245430486E-3</v>
      </c>
      <c r="E103" s="11">
        <v>2.7255534245430486E-3</v>
      </c>
      <c r="F103" s="11"/>
      <c r="G103" s="11"/>
      <c r="H103" s="11">
        <v>5.6736303808846117E-2</v>
      </c>
      <c r="I103" s="11">
        <v>5.6736303808846117E-2</v>
      </c>
      <c r="J103" s="11">
        <v>3.3484108286110674E-3</v>
      </c>
      <c r="K103" s="23">
        <v>3.3484108286110674E-3</v>
      </c>
      <c r="L103" s="23">
        <v>2.3222544593509475E-5</v>
      </c>
      <c r="M103" s="23">
        <v>2.3222544593509475E-5</v>
      </c>
      <c r="N103" s="11"/>
      <c r="O103" s="11"/>
      <c r="P103" s="11">
        <v>3.1339050971873708E-3</v>
      </c>
      <c r="Q103" s="11">
        <v>3.1339050971873708E-3</v>
      </c>
      <c r="R103" s="11">
        <v>0</v>
      </c>
      <c r="S103" s="11">
        <v>0</v>
      </c>
      <c r="T103" s="11">
        <v>0</v>
      </c>
      <c r="U103" s="11">
        <v>0</v>
      </c>
      <c r="V103" s="11"/>
      <c r="W103" s="11"/>
      <c r="X103" s="11">
        <v>0</v>
      </c>
      <c r="Y103" s="11">
        <v>0</v>
      </c>
      <c r="Z103" s="49" t="s">
        <v>18</v>
      </c>
      <c r="AA103" s="15"/>
      <c r="AB103" s="16">
        <f t="shared" si="4"/>
        <v>-2.8693409943238297</v>
      </c>
      <c r="AD103" s="34">
        <f t="shared" si="5"/>
        <v>0</v>
      </c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</row>
    <row r="104" spans="1:56">
      <c r="A104" s="10">
        <v>42282</v>
      </c>
      <c r="B104" s="11">
        <v>8.4466093878651435E-2</v>
      </c>
      <c r="C104" s="11">
        <v>8.4466093878651435E-2</v>
      </c>
      <c r="D104" s="11">
        <v>2.3222544593509475E-2</v>
      </c>
      <c r="E104" s="11">
        <v>2.3222544593509475E-2</v>
      </c>
      <c r="F104" s="11"/>
      <c r="G104" s="11"/>
      <c r="H104" s="11">
        <v>8.0515312385303905E-2</v>
      </c>
      <c r="I104" s="11">
        <v>8.0515312385303905E-2</v>
      </c>
      <c r="J104" s="11">
        <v>1.9857048568493529E-4</v>
      </c>
      <c r="K104" s="23">
        <v>1.9857048568493529E-4</v>
      </c>
      <c r="L104" s="23">
        <v>4.644508918701895E-4</v>
      </c>
      <c r="M104" s="23">
        <v>4.644508918701895E-4</v>
      </c>
      <c r="N104" s="11"/>
      <c r="O104" s="11"/>
      <c r="P104" s="11">
        <v>2.1572225759334859E-4</v>
      </c>
      <c r="Q104" s="11">
        <v>2.1572225759334859E-4</v>
      </c>
      <c r="R104" s="11">
        <v>2.2899660849149797E-4</v>
      </c>
      <c r="S104" s="11">
        <v>2.2899660849149797E-4</v>
      </c>
      <c r="T104" s="11">
        <v>0</v>
      </c>
      <c r="U104" s="11">
        <v>0</v>
      </c>
      <c r="V104" s="11"/>
      <c r="W104" s="11"/>
      <c r="X104" s="11">
        <v>2.1422418636006142E-4</v>
      </c>
      <c r="Y104" s="11">
        <v>2.1422418636006142E-4</v>
      </c>
      <c r="Z104" s="49" t="s">
        <v>18</v>
      </c>
      <c r="AA104" s="15"/>
      <c r="AB104" s="16">
        <f t="shared" si="4"/>
        <v>-2.5193078966798743</v>
      </c>
      <c r="AD104" s="34">
        <f t="shared" si="5"/>
        <v>0</v>
      </c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</row>
    <row r="105" spans="1:56">
      <c r="A105" s="10">
        <v>42283</v>
      </c>
      <c r="B105" s="11">
        <v>0.64249198252760265</v>
      </c>
      <c r="C105" s="11">
        <v>0.64249198252760265</v>
      </c>
      <c r="D105" s="11">
        <v>2.7512321539091058</v>
      </c>
      <c r="E105" s="11">
        <v>2.7512321539091058</v>
      </c>
      <c r="F105" s="11"/>
      <c r="G105" s="11"/>
      <c r="H105" s="11">
        <v>0.77852543814239183</v>
      </c>
      <c r="I105" s="11">
        <v>0.77852543814239183</v>
      </c>
      <c r="J105" s="11">
        <v>1.6243017687781153E-2</v>
      </c>
      <c r="K105" s="23">
        <v>1.6243017687781153E-2</v>
      </c>
      <c r="L105" s="23">
        <v>0.11046082006437904</v>
      </c>
      <c r="M105" s="23">
        <v>0.11046082006437904</v>
      </c>
      <c r="N105" s="11"/>
      <c r="O105" s="11"/>
      <c r="P105" s="11">
        <v>2.2320946781019434E-2</v>
      </c>
      <c r="Q105" s="11">
        <v>2.2320946781019434E-2</v>
      </c>
      <c r="R105" s="11">
        <v>1.5565363877883638E-2</v>
      </c>
      <c r="S105" s="11">
        <v>1.5565363877883638E-2</v>
      </c>
      <c r="T105" s="11">
        <v>0</v>
      </c>
      <c r="U105" s="11">
        <v>0</v>
      </c>
      <c r="V105" s="11"/>
      <c r="W105" s="11"/>
      <c r="X105" s="11">
        <v>1.456125238755103E-2</v>
      </c>
      <c r="Y105" s="11">
        <v>1.456125238755103E-2</v>
      </c>
      <c r="Z105" s="49" t="s">
        <v>18</v>
      </c>
      <c r="AA105" s="15"/>
      <c r="AB105" s="16">
        <f t="shared" si="4"/>
        <v>-0.25035361240070503</v>
      </c>
      <c r="AD105" s="34">
        <f t="shared" si="5"/>
        <v>0</v>
      </c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</row>
    <row r="106" spans="1:56">
      <c r="A106" s="10">
        <v>42284</v>
      </c>
      <c r="B106" s="11">
        <v>4.3083281135116072E-2</v>
      </c>
      <c r="C106" s="11">
        <v>4.3083281135116072E-2</v>
      </c>
      <c r="D106" s="11">
        <v>0.60398586867024162</v>
      </c>
      <c r="E106" s="11">
        <v>0.60398586867024162</v>
      </c>
      <c r="F106" s="11"/>
      <c r="G106" s="11"/>
      <c r="H106" s="11">
        <v>7.9266741895809151E-2</v>
      </c>
      <c r="I106" s="11">
        <v>7.9266741895809151E-2</v>
      </c>
      <c r="J106" s="11">
        <v>3.8676406211794805E-4</v>
      </c>
      <c r="K106" s="23">
        <v>3.8676406211794805E-4</v>
      </c>
      <c r="L106" s="23">
        <v>1.0914595958949453E-3</v>
      </c>
      <c r="M106" s="23">
        <v>1.0914595958949453E-3</v>
      </c>
      <c r="N106" s="11"/>
      <c r="O106" s="11"/>
      <c r="P106" s="11">
        <v>4.3222351222800635E-4</v>
      </c>
      <c r="Q106" s="11">
        <v>4.3222351222800635E-4</v>
      </c>
      <c r="R106" s="11">
        <v>5.0635473849658498E-3</v>
      </c>
      <c r="S106" s="11">
        <v>5.0635473849658498E-3</v>
      </c>
      <c r="T106" s="11">
        <v>0</v>
      </c>
      <c r="U106" s="11">
        <v>0</v>
      </c>
      <c r="V106" s="11"/>
      <c r="W106" s="11"/>
      <c r="X106" s="11">
        <v>4.736901239653946E-3</v>
      </c>
      <c r="Y106" s="11">
        <v>4.736901239653946E-3</v>
      </c>
      <c r="Z106" s="49" t="s">
        <v>18</v>
      </c>
      <c r="AA106" s="15"/>
      <c r="AB106" s="16">
        <f t="shared" si="4"/>
        <v>-2.5349366343299811</v>
      </c>
      <c r="AD106" s="34">
        <f t="shared" si="5"/>
        <v>0</v>
      </c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</row>
    <row r="107" spans="1:56">
      <c r="A107" s="10">
        <v>42285</v>
      </c>
      <c r="B107" s="11">
        <v>5.7457066861608792E-2</v>
      </c>
      <c r="C107" s="11">
        <v>5.7457066861608792E-2</v>
      </c>
      <c r="D107" s="11">
        <v>6.7035729911567631E-3</v>
      </c>
      <c r="E107" s="11">
        <v>6.7035729911567631E-3</v>
      </c>
      <c r="F107" s="11"/>
      <c r="G107" s="11"/>
      <c r="H107" s="11">
        <v>5.4182992013782259E-2</v>
      </c>
      <c r="I107" s="11">
        <v>5.4182992013782259E-2</v>
      </c>
      <c r="J107" s="11">
        <v>5.7276375495911942E-4</v>
      </c>
      <c r="K107" s="23">
        <v>5.7276375495911942E-4</v>
      </c>
      <c r="L107" s="23">
        <v>4.6445089187018949E-5</v>
      </c>
      <c r="M107" s="23">
        <v>4.6445089187018949E-5</v>
      </c>
      <c r="N107" s="11"/>
      <c r="O107" s="11"/>
      <c r="P107" s="11">
        <v>5.3881128047638662E-4</v>
      </c>
      <c r="Q107" s="11">
        <v>5.3881128047638662E-4</v>
      </c>
      <c r="R107" s="11">
        <v>0</v>
      </c>
      <c r="S107" s="11">
        <v>0</v>
      </c>
      <c r="T107" s="11">
        <v>0</v>
      </c>
      <c r="U107" s="11">
        <v>0</v>
      </c>
      <c r="V107" s="11"/>
      <c r="W107" s="11"/>
      <c r="X107" s="11">
        <v>0</v>
      </c>
      <c r="Y107" s="11">
        <v>0</v>
      </c>
      <c r="Z107" s="49" t="s">
        <v>18</v>
      </c>
      <c r="AA107" s="15"/>
      <c r="AB107" s="16">
        <f t="shared" si="4"/>
        <v>-2.9153882202659331</v>
      </c>
      <c r="AD107" s="34">
        <f t="shared" si="5"/>
        <v>0</v>
      </c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</row>
    <row r="108" spans="1:56">
      <c r="A108" s="10">
        <v>42286</v>
      </c>
      <c r="B108" s="11">
        <v>2.929551641619663E-2</v>
      </c>
      <c r="C108" s="11">
        <v>2.929551641619663E-2</v>
      </c>
      <c r="D108" s="11">
        <v>6.0639265783642191E-2</v>
      </c>
      <c r="E108" s="11">
        <v>6.0639265783642191E-2</v>
      </c>
      <c r="F108" s="11"/>
      <c r="G108" s="11"/>
      <c r="H108" s="11">
        <v>3.1317481282348979E-2</v>
      </c>
      <c r="I108" s="11">
        <v>3.1317481282348979E-2</v>
      </c>
      <c r="J108" s="11">
        <v>1.0492368381098903E-3</v>
      </c>
      <c r="K108" s="23">
        <v>1.0492368381098903E-3</v>
      </c>
      <c r="L108" s="23">
        <v>1.2874578722641653E-3</v>
      </c>
      <c r="M108" s="23">
        <v>1.2874578722641653E-3</v>
      </c>
      <c r="N108" s="11"/>
      <c r="O108" s="11"/>
      <c r="P108" s="11">
        <v>1.064604321935508E-3</v>
      </c>
      <c r="Q108" s="11">
        <v>1.064604321935508E-3</v>
      </c>
      <c r="R108" s="11">
        <v>1.932218935705185E-2</v>
      </c>
      <c r="S108" s="11">
        <v>1.932218935705185E-2</v>
      </c>
      <c r="T108" s="11">
        <v>0</v>
      </c>
      <c r="U108" s="11">
        <v>0</v>
      </c>
      <c r="V108" s="11"/>
      <c r="W108" s="11"/>
      <c r="X108" s="11">
        <v>1.8075727500842666E-2</v>
      </c>
      <c r="Y108" s="11">
        <v>1.8075727500842666E-2</v>
      </c>
      <c r="Z108" s="49" t="s">
        <v>18</v>
      </c>
      <c r="AA108" s="15"/>
      <c r="AB108" s="16">
        <f t="shared" si="4"/>
        <v>-3.463578829919963</v>
      </c>
      <c r="AD108" s="34">
        <f t="shared" si="5"/>
        <v>0</v>
      </c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</row>
    <row r="109" spans="1:56">
      <c r="A109" s="10">
        <v>42287</v>
      </c>
      <c r="B109" s="11">
        <v>0.45584762632898429</v>
      </c>
      <c r="C109" s="11">
        <v>0.45584762632898429</v>
      </c>
      <c r="D109" s="11">
        <v>4.4831122337770047E-3</v>
      </c>
      <c r="E109" s="11">
        <v>4.4831122337770047E-3</v>
      </c>
      <c r="F109" s="11"/>
      <c r="G109" s="11"/>
      <c r="H109" s="11">
        <v>0.42673039537395607</v>
      </c>
      <c r="I109" s="11">
        <v>0.42673039537395607</v>
      </c>
      <c r="J109" s="11">
        <v>7.3492858401856022E-3</v>
      </c>
      <c r="K109" s="23">
        <v>7.3492858401856022E-3</v>
      </c>
      <c r="L109" s="23">
        <v>2.3222544593509475E-5</v>
      </c>
      <c r="M109" s="23">
        <v>2.3222544593509475E-5</v>
      </c>
      <c r="N109" s="11"/>
      <c r="O109" s="11"/>
      <c r="P109" s="11">
        <v>6.8766862664319693E-3</v>
      </c>
      <c r="Q109" s="11">
        <v>6.8766862664319693E-3</v>
      </c>
      <c r="R109" s="11">
        <v>1.6572628680269319E-2</v>
      </c>
      <c r="S109" s="11">
        <v>1.6572628680269319E-2</v>
      </c>
      <c r="T109" s="11">
        <v>0</v>
      </c>
      <c r="U109" s="11">
        <v>0</v>
      </c>
      <c r="V109" s="11"/>
      <c r="W109" s="11"/>
      <c r="X109" s="11">
        <v>1.5503539193288642E-2</v>
      </c>
      <c r="Y109" s="11">
        <v>1.5503539193288642E-2</v>
      </c>
      <c r="Z109" s="49" t="s">
        <v>18</v>
      </c>
      <c r="AA109" s="15"/>
      <c r="AB109" s="16">
        <f t="shared" si="4"/>
        <v>-0.85160285773258948</v>
      </c>
      <c r="AD109" s="34">
        <f t="shared" si="5"/>
        <v>0</v>
      </c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</row>
    <row r="110" spans="1:56">
      <c r="A110" s="10">
        <v>42288</v>
      </c>
      <c r="B110" s="11">
        <v>5.2734516013962292E-2</v>
      </c>
      <c r="C110" s="11">
        <v>5.2734516013962292E-2</v>
      </c>
      <c r="D110" s="11">
        <v>0.13619054488434651</v>
      </c>
      <c r="E110" s="11">
        <v>0.13619054488434651</v>
      </c>
      <c r="F110" s="11"/>
      <c r="G110" s="11"/>
      <c r="H110" s="11">
        <v>5.8118210104490468E-2</v>
      </c>
      <c r="I110" s="11">
        <v>5.8118210104490468E-2</v>
      </c>
      <c r="J110" s="11">
        <v>8.7281336707836408E-4</v>
      </c>
      <c r="K110" s="23">
        <v>8.7281336707836408E-4</v>
      </c>
      <c r="L110" s="23">
        <v>7.8956651617932217E-4</v>
      </c>
      <c r="M110" s="23">
        <v>7.8956651617932217E-4</v>
      </c>
      <c r="N110" s="11"/>
      <c r="O110" s="11"/>
      <c r="P110" s="11">
        <v>8.6744316692258705E-4</v>
      </c>
      <c r="Q110" s="11">
        <v>8.6744316692258705E-4</v>
      </c>
      <c r="R110" s="11">
        <v>4.4502208041809288E-3</v>
      </c>
      <c r="S110" s="11">
        <v>4.4502208041809288E-3</v>
      </c>
      <c r="T110" s="11">
        <v>0.13106804168576747</v>
      </c>
      <c r="U110" s="11">
        <v>0.13106804168576747</v>
      </c>
      <c r="V110" s="11"/>
      <c r="W110" s="11"/>
      <c r="X110" s="11">
        <v>1.2618253997977606E-2</v>
      </c>
      <c r="Y110" s="11">
        <v>1.2618253997977606E-2</v>
      </c>
      <c r="Z110" s="49" t="s">
        <v>18</v>
      </c>
      <c r="AA110" s="15"/>
      <c r="AB110" s="16">
        <f t="shared" si="4"/>
        <v>-2.8452762373046832</v>
      </c>
      <c r="AD110" s="34">
        <f t="shared" si="5"/>
        <v>0</v>
      </c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</row>
    <row r="111" spans="1:56">
      <c r="A111" s="10">
        <v>42289</v>
      </c>
      <c r="B111" s="11">
        <v>1.436508038038654E-3</v>
      </c>
      <c r="C111" s="11">
        <v>1.436508038038654E-3</v>
      </c>
      <c r="D111" s="11">
        <v>0.10813482333841193</v>
      </c>
      <c r="E111" s="11">
        <v>0.10813482333841193</v>
      </c>
      <c r="F111" s="11"/>
      <c r="G111" s="11"/>
      <c r="H111" s="11">
        <v>8.3195468948728517E-3</v>
      </c>
      <c r="I111" s="11">
        <v>8.3195468948728517E-3</v>
      </c>
      <c r="J111" s="11">
        <v>6.4583449094140634E-5</v>
      </c>
      <c r="K111" s="23">
        <v>6.4583449094140634E-5</v>
      </c>
      <c r="L111" s="23">
        <v>1.6357960411668075E-3</v>
      </c>
      <c r="M111" s="23">
        <v>1.6357960411668075E-3</v>
      </c>
      <c r="N111" s="11"/>
      <c r="O111" s="11"/>
      <c r="P111" s="11">
        <v>1.659413505112168E-4</v>
      </c>
      <c r="Q111" s="11">
        <v>1.659413505112168E-4</v>
      </c>
      <c r="R111" s="11">
        <v>4.5703239205226237E-3</v>
      </c>
      <c r="S111" s="11">
        <v>4.5703239205226237E-3</v>
      </c>
      <c r="T111" s="11">
        <v>0</v>
      </c>
      <c r="U111" s="11">
        <v>0</v>
      </c>
      <c r="V111" s="11"/>
      <c r="W111" s="11"/>
      <c r="X111" s="11">
        <v>4.2754952998015055E-3</v>
      </c>
      <c r="Y111" s="11">
        <v>4.2754952998015055E-3</v>
      </c>
      <c r="Z111" s="49" t="s">
        <v>18</v>
      </c>
      <c r="AA111" s="15"/>
      <c r="AB111" s="16">
        <f t="shared" si="4"/>
        <v>-4.7891474853828653</v>
      </c>
      <c r="AD111" s="34">
        <f t="shared" si="5"/>
        <v>0</v>
      </c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</row>
    <row r="112" spans="1:56">
      <c r="A112" s="10">
        <v>42290</v>
      </c>
      <c r="B112" s="11">
        <v>3.8488864378926064E-3</v>
      </c>
      <c r="C112" s="11">
        <v>3.8488864378926064E-3</v>
      </c>
      <c r="D112" s="11">
        <v>1.6529780535733762</v>
      </c>
      <c r="E112" s="11">
        <v>1.6529780535733762</v>
      </c>
      <c r="F112" s="11"/>
      <c r="G112" s="11"/>
      <c r="H112" s="11">
        <v>0.11023313538668963</v>
      </c>
      <c r="I112" s="11">
        <v>0.11023313538668963</v>
      </c>
      <c r="J112" s="11">
        <v>2.2467289630319697E-5</v>
      </c>
      <c r="K112" s="23">
        <v>2.2467289630319697E-5</v>
      </c>
      <c r="L112" s="23">
        <v>4.9998602960717779E-2</v>
      </c>
      <c r="M112" s="23">
        <v>4.9998602960717779E-2</v>
      </c>
      <c r="N112" s="11"/>
      <c r="O112" s="11"/>
      <c r="P112" s="11">
        <v>3.2463952660949018E-3</v>
      </c>
      <c r="Q112" s="11">
        <v>3.2463952660949018E-3</v>
      </c>
      <c r="R112" s="11">
        <v>2.8024060479728769E-3</v>
      </c>
      <c r="S112" s="11">
        <v>2.8024060479728769E-3</v>
      </c>
      <c r="T112" s="11">
        <v>0</v>
      </c>
      <c r="U112" s="11">
        <v>0</v>
      </c>
      <c r="V112" s="11"/>
      <c r="W112" s="11"/>
      <c r="X112" s="11">
        <v>2.6216246582524997E-3</v>
      </c>
      <c r="Y112" s="11">
        <v>2.6216246582524997E-3</v>
      </c>
      <c r="Z112" s="49" t="s">
        <v>18</v>
      </c>
      <c r="AA112" s="15"/>
      <c r="AB112" s="16">
        <f t="shared" si="4"/>
        <v>-2.2051577433699814</v>
      </c>
      <c r="AD112" s="34">
        <f t="shared" si="5"/>
        <v>0</v>
      </c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</row>
    <row r="113" spans="1:56">
      <c r="A113" s="10">
        <v>42291</v>
      </c>
      <c r="B113" s="11">
        <v>1.1101554943408535E-2</v>
      </c>
      <c r="C113" s="11">
        <v>1.1101554943408535E-2</v>
      </c>
      <c r="D113" s="11">
        <v>9.3888771014103405E-3</v>
      </c>
      <c r="E113" s="11">
        <v>9.3888771014103405E-3</v>
      </c>
      <c r="F113" s="11"/>
      <c r="G113" s="11"/>
      <c r="H113" s="11">
        <v>1.0991071210816074E-2</v>
      </c>
      <c r="I113" s="11">
        <v>1.0991071210816074E-2</v>
      </c>
      <c r="J113" s="11">
        <v>9.4000705723433069E-5</v>
      </c>
      <c r="K113" s="23">
        <v>9.4000705723433069E-5</v>
      </c>
      <c r="L113" s="23">
        <v>6.966763378052842E-5</v>
      </c>
      <c r="M113" s="23">
        <v>6.966763378052842E-5</v>
      </c>
      <c r="N113" s="11"/>
      <c r="O113" s="11"/>
      <c r="P113" s="11">
        <v>9.2430995093816708E-5</v>
      </c>
      <c r="Q113" s="11">
        <v>9.2430995093816708E-5</v>
      </c>
      <c r="R113" s="11">
        <v>0</v>
      </c>
      <c r="S113" s="11">
        <v>0</v>
      </c>
      <c r="T113" s="11">
        <v>9.6838010954934505E-3</v>
      </c>
      <c r="U113" s="11">
        <v>9.6838010954934505E-3</v>
      </c>
      <c r="V113" s="11"/>
      <c r="W113" s="11"/>
      <c r="X113" s="11">
        <v>6.2469570428073853E-4</v>
      </c>
      <c r="Y113" s="11">
        <v>6.2469570428073853E-4</v>
      </c>
      <c r="Z113" s="49" t="s">
        <v>18</v>
      </c>
      <c r="AA113" s="15"/>
      <c r="AB113" s="16">
        <f t="shared" si="4"/>
        <v>-4.5106720439048011</v>
      </c>
      <c r="AD113" s="34">
        <f t="shared" si="5"/>
        <v>0</v>
      </c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</row>
    <row r="114" spans="1:56">
      <c r="A114" s="10">
        <v>42292</v>
      </c>
      <c r="B114" s="11">
        <v>3.8220410743609178E-2</v>
      </c>
      <c r="C114" s="11">
        <v>3.8220410743609178E-2</v>
      </c>
      <c r="D114" s="11">
        <v>0.32821239519474027</v>
      </c>
      <c r="E114" s="11">
        <v>0.32821239519474027</v>
      </c>
      <c r="F114" s="11"/>
      <c r="G114" s="11"/>
      <c r="H114" s="11">
        <v>5.6927604868731517E-2</v>
      </c>
      <c r="I114" s="11">
        <v>5.6927604868731517E-2</v>
      </c>
      <c r="J114" s="11">
        <v>1.8407804297970414E-4</v>
      </c>
      <c r="K114" s="23">
        <v>1.8407804297970414E-4</v>
      </c>
      <c r="L114" s="23">
        <v>6.6344487649197224E-3</v>
      </c>
      <c r="M114" s="23">
        <v>6.6344487649197224E-3</v>
      </c>
      <c r="N114" s="11"/>
      <c r="O114" s="11"/>
      <c r="P114" s="11">
        <v>6.0018725890416077E-4</v>
      </c>
      <c r="Q114" s="11">
        <v>6.0018725890416077E-4</v>
      </c>
      <c r="R114" s="11">
        <v>0</v>
      </c>
      <c r="S114" s="11">
        <v>0</v>
      </c>
      <c r="T114" s="11">
        <v>9.2890178374037898E-5</v>
      </c>
      <c r="U114" s="11">
        <v>9.2890178374037898E-5</v>
      </c>
      <c r="V114" s="11"/>
      <c r="W114" s="11"/>
      <c r="X114" s="11">
        <v>5.9922849331485709E-6</v>
      </c>
      <c r="Y114" s="11">
        <v>5.9922849331485709E-6</v>
      </c>
      <c r="Z114" s="49" t="s">
        <v>18</v>
      </c>
      <c r="AA114" s="15"/>
      <c r="AB114" s="16">
        <f t="shared" si="4"/>
        <v>-2.8659749084177641</v>
      </c>
      <c r="AD114" s="34">
        <f t="shared" si="5"/>
        <v>0</v>
      </c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</row>
    <row r="115" spans="1:56">
      <c r="A115" s="10">
        <v>42293</v>
      </c>
      <c r="B115" s="11">
        <v>3.500039849273328E-2</v>
      </c>
      <c r="C115" s="11">
        <v>3.500039849273328E-2</v>
      </c>
      <c r="D115" s="11">
        <v>1.5644250337403451E-2</v>
      </c>
      <c r="E115" s="11">
        <v>1.5644250337403451E-2</v>
      </c>
      <c r="F115" s="11"/>
      <c r="G115" s="11"/>
      <c r="H115" s="11">
        <v>3.3751745976555184E-2</v>
      </c>
      <c r="I115" s="11">
        <v>3.3751745976555184E-2</v>
      </c>
      <c r="J115" s="11">
        <v>1.7871343711644178E-4</v>
      </c>
      <c r="K115" s="23">
        <v>1.7871343711644178E-4</v>
      </c>
      <c r="L115" s="23">
        <v>1.3933526756105684E-4</v>
      </c>
      <c r="M115" s="23">
        <v>1.3933526756105684E-4</v>
      </c>
      <c r="N115" s="11"/>
      <c r="O115" s="11"/>
      <c r="P115" s="11">
        <v>1.7617317703456803E-4</v>
      </c>
      <c r="Q115" s="11">
        <v>1.7617317703456803E-4</v>
      </c>
      <c r="R115" s="11">
        <v>1.0218373138351389E-2</v>
      </c>
      <c r="S115" s="11">
        <v>1.0218373138351389E-2</v>
      </c>
      <c r="T115" s="11">
        <v>0</v>
      </c>
      <c r="U115" s="11">
        <v>0</v>
      </c>
      <c r="V115" s="11"/>
      <c r="W115" s="11"/>
      <c r="X115" s="11">
        <v>9.5591925396052574E-3</v>
      </c>
      <c r="Y115" s="11">
        <v>9.5591925396052574E-3</v>
      </c>
      <c r="Z115" s="49" t="s">
        <v>18</v>
      </c>
      <c r="AA115" s="15"/>
      <c r="AB115" s="16">
        <f t="shared" si="4"/>
        <v>-3.388723130363013</v>
      </c>
      <c r="AD115" s="34">
        <f t="shared" si="5"/>
        <v>0</v>
      </c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</row>
    <row r="116" spans="1:56">
      <c r="A116" s="10">
        <v>42294</v>
      </c>
      <c r="B116" s="11">
        <v>8.7741089419460048E-3</v>
      </c>
      <c r="C116" s="11">
        <v>8.7741089419460048E-3</v>
      </c>
      <c r="D116" s="11">
        <v>5.1534704617944641E-3</v>
      </c>
      <c r="E116" s="11">
        <v>5.1534704617944641E-3</v>
      </c>
      <c r="F116" s="11"/>
      <c r="G116" s="11"/>
      <c r="H116" s="11">
        <v>8.5405439107149542E-3</v>
      </c>
      <c r="I116" s="11">
        <v>8.5405439107149542E-3</v>
      </c>
      <c r="J116" s="11">
        <v>2.0250986790094292E-4</v>
      </c>
      <c r="K116" s="23">
        <v>2.0250986790094292E-4</v>
      </c>
      <c r="L116" s="23">
        <v>4.6445089187018949E-5</v>
      </c>
      <c r="M116" s="23">
        <v>4.6445089187018949E-5</v>
      </c>
      <c r="N116" s="11"/>
      <c r="O116" s="11"/>
      <c r="P116" s="11">
        <v>1.9244223062806634E-4</v>
      </c>
      <c r="Q116" s="11">
        <v>1.9244223062806634E-4</v>
      </c>
      <c r="R116" s="11">
        <v>6.6777332685982269E-3</v>
      </c>
      <c r="S116" s="11">
        <v>6.6777332685982269E-3</v>
      </c>
      <c r="T116" s="11">
        <v>0</v>
      </c>
      <c r="U116" s="11">
        <v>0</v>
      </c>
      <c r="V116" s="11"/>
      <c r="W116" s="11"/>
      <c r="X116" s="11">
        <v>6.2469570428073853E-3</v>
      </c>
      <c r="Y116" s="11">
        <v>6.2469570428073853E-3</v>
      </c>
      <c r="Z116" s="49" t="s">
        <v>18</v>
      </c>
      <c r="AA116" s="15"/>
      <c r="AB116" s="16">
        <f t="shared" si="4"/>
        <v>-4.7629305834304976</v>
      </c>
      <c r="AD116" s="34">
        <f t="shared" si="5"/>
        <v>0</v>
      </c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</row>
    <row r="117" spans="1:56">
      <c r="A117" s="10">
        <v>42295</v>
      </c>
      <c r="B117" s="11">
        <v>2.1032771282959977E-2</v>
      </c>
      <c r="C117" s="11">
        <v>2.1032771282959977E-2</v>
      </c>
      <c r="D117" s="11">
        <v>1.5400425230443898E-3</v>
      </c>
      <c r="E117" s="11">
        <v>1.5400425230443898E-3</v>
      </c>
      <c r="F117" s="11"/>
      <c r="G117" s="11"/>
      <c r="H117" s="11">
        <v>1.9775308040897343E-2</v>
      </c>
      <c r="I117" s="11">
        <v>1.9775308040897343E-2</v>
      </c>
      <c r="J117" s="11">
        <v>2.0497598522315901E-4</v>
      </c>
      <c r="K117" s="23">
        <v>2.0497598522315901E-4</v>
      </c>
      <c r="L117" s="23">
        <v>2.3222544593509475E-5</v>
      </c>
      <c r="M117" s="23">
        <v>2.3222544593509475E-5</v>
      </c>
      <c r="N117" s="11"/>
      <c r="O117" s="11"/>
      <c r="P117" s="11">
        <v>1.9325118909404142E-4</v>
      </c>
      <c r="Q117" s="11">
        <v>1.9325118909404142E-4</v>
      </c>
      <c r="R117" s="11">
        <v>0</v>
      </c>
      <c r="S117" s="11">
        <v>0</v>
      </c>
      <c r="T117" s="11">
        <v>0</v>
      </c>
      <c r="U117" s="11">
        <v>0</v>
      </c>
      <c r="V117" s="11"/>
      <c r="W117" s="11"/>
      <c r="X117" s="11">
        <v>0</v>
      </c>
      <c r="Y117" s="11">
        <v>0</v>
      </c>
      <c r="Z117" s="49" t="s">
        <v>18</v>
      </c>
      <c r="AA117" s="15"/>
      <c r="AB117" s="16">
        <f t="shared" si="4"/>
        <v>-3.9233211881603718</v>
      </c>
      <c r="AD117" s="34">
        <f t="shared" si="5"/>
        <v>0</v>
      </c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</row>
    <row r="118" spans="1:56">
      <c r="A118" s="10">
        <v>42296</v>
      </c>
      <c r="B118" s="11">
        <v>2.3339434695617486E-3</v>
      </c>
      <c r="C118" s="11">
        <v>2.3339434695617486E-3</v>
      </c>
      <c r="D118" s="11">
        <v>2.7075607084602118</v>
      </c>
      <c r="E118" s="11">
        <v>2.7075607084602118</v>
      </c>
      <c r="F118" s="11"/>
      <c r="G118" s="11"/>
      <c r="H118" s="11">
        <v>0.17684636091082731</v>
      </c>
      <c r="I118" s="11">
        <v>0.17684636091082731</v>
      </c>
      <c r="J118" s="11">
        <v>1.9248526112362276E-5</v>
      </c>
      <c r="K118" s="23">
        <v>1.9248526112362276E-5</v>
      </c>
      <c r="L118" s="23">
        <v>4.9482598019849999E-2</v>
      </c>
      <c r="M118" s="23">
        <v>4.9482598019849999E-2</v>
      </c>
      <c r="N118" s="11"/>
      <c r="O118" s="11"/>
      <c r="P118" s="11">
        <v>3.2100970001123544E-3</v>
      </c>
      <c r="Q118" s="11">
        <v>3.2100970001123544E-3</v>
      </c>
      <c r="R118" s="11">
        <v>5.2813343692654563E-3</v>
      </c>
      <c r="S118" s="11">
        <v>5.2813343692654563E-3</v>
      </c>
      <c r="T118" s="11">
        <v>0</v>
      </c>
      <c r="U118" s="11">
        <v>0</v>
      </c>
      <c r="V118" s="11"/>
      <c r="W118" s="11"/>
      <c r="X118" s="11">
        <v>4.9406389273809973E-3</v>
      </c>
      <c r="Y118" s="11">
        <v>4.9406389273809973E-3</v>
      </c>
      <c r="Z118" s="49" t="s">
        <v>18</v>
      </c>
      <c r="AA118" s="15"/>
      <c r="AB118" s="16">
        <f t="shared" si="4"/>
        <v>-1.7324739408065561</v>
      </c>
      <c r="AD118" s="34">
        <f t="shared" si="5"/>
        <v>0</v>
      </c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</row>
    <row r="119" spans="1:56">
      <c r="A119" s="10">
        <v>42297</v>
      </c>
      <c r="B119" s="11">
        <v>0.13269843406406315</v>
      </c>
      <c r="C119" s="11">
        <v>0.13269843406406315</v>
      </c>
      <c r="D119" s="11">
        <v>6.0699876625031242E-3</v>
      </c>
      <c r="E119" s="11">
        <v>6.0699876625031242E-3</v>
      </c>
      <c r="F119" s="11"/>
      <c r="G119" s="11"/>
      <c r="H119" s="11">
        <v>0.12452971542489044</v>
      </c>
      <c r="I119" s="11">
        <v>0.12452971542489044</v>
      </c>
      <c r="J119" s="11">
        <v>2.8664770571039601E-3</v>
      </c>
      <c r="K119" s="23">
        <v>2.8664770571039601E-3</v>
      </c>
      <c r="L119" s="23">
        <v>4.6445089187018949E-5</v>
      </c>
      <c r="M119" s="23">
        <v>4.6445089187018949E-5</v>
      </c>
      <c r="N119" s="11"/>
      <c r="O119" s="11"/>
      <c r="P119" s="11">
        <v>2.684558630762893E-3</v>
      </c>
      <c r="Q119" s="11">
        <v>2.684558630762893E-3</v>
      </c>
      <c r="R119" s="11">
        <v>5.4927158540268395E-4</v>
      </c>
      <c r="S119" s="11">
        <v>5.4927158540268395E-4</v>
      </c>
      <c r="T119" s="11">
        <v>0</v>
      </c>
      <c r="U119" s="11">
        <v>0</v>
      </c>
      <c r="V119" s="11"/>
      <c r="W119" s="11"/>
      <c r="X119" s="11">
        <v>5.1383843301749E-4</v>
      </c>
      <c r="Y119" s="11">
        <v>5.1383843301749E-4</v>
      </c>
      <c r="Z119" s="49" t="s">
        <v>18</v>
      </c>
      <c r="AA119" s="15"/>
      <c r="AB119" s="16">
        <f t="shared" si="4"/>
        <v>-2.0832109134448937</v>
      </c>
      <c r="AD119" s="34">
        <f t="shared" si="5"/>
        <v>0</v>
      </c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</row>
    <row r="120" spans="1:56">
      <c r="A120" s="10">
        <v>42298</v>
      </c>
      <c r="B120" s="11">
        <v>6.381250770278327E-3</v>
      </c>
      <c r="C120" s="11">
        <v>6.381250770278327E-3</v>
      </c>
      <c r="D120" s="11">
        <v>0</v>
      </c>
      <c r="E120" s="11">
        <v>0</v>
      </c>
      <c r="F120" s="11"/>
      <c r="G120" s="11"/>
      <c r="H120" s="11">
        <v>5.9696004374367997E-3</v>
      </c>
      <c r="I120" s="11">
        <v>5.9696004374367997E-3</v>
      </c>
      <c r="J120" s="11">
        <v>1.8756904022803608E-4</v>
      </c>
      <c r="K120" s="23">
        <v>1.8756904022803608E-4</v>
      </c>
      <c r="L120" s="23">
        <v>2.3222544593509475E-5</v>
      </c>
      <c r="M120" s="23">
        <v>2.3222544593509475E-5</v>
      </c>
      <c r="N120" s="11"/>
      <c r="O120" s="11"/>
      <c r="P120" s="11">
        <v>1.7696715478821015E-4</v>
      </c>
      <c r="Q120" s="11">
        <v>1.7696715478821015E-4</v>
      </c>
      <c r="R120" s="11">
        <v>0</v>
      </c>
      <c r="S120" s="11">
        <v>0</v>
      </c>
      <c r="T120" s="11">
        <v>0</v>
      </c>
      <c r="U120" s="11">
        <v>0</v>
      </c>
      <c r="V120" s="11"/>
      <c r="W120" s="11"/>
      <c r="X120" s="11">
        <v>0</v>
      </c>
      <c r="Y120" s="11">
        <v>0</v>
      </c>
      <c r="Z120" s="49" t="s">
        <v>18</v>
      </c>
      <c r="AA120" s="15"/>
      <c r="AB120" s="16">
        <f t="shared" si="4"/>
        <v>-5.1210752822199783</v>
      </c>
      <c r="AD120" s="34">
        <f t="shared" si="5"/>
        <v>0</v>
      </c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</row>
    <row r="121" spans="1:56">
      <c r="A121" s="10">
        <v>42299</v>
      </c>
      <c r="B121" s="11">
        <v>4.5873812595983117E-2</v>
      </c>
      <c r="C121" s="11">
        <v>4.5873812595983117E-2</v>
      </c>
      <c r="D121" s="11">
        <v>0</v>
      </c>
      <c r="E121" s="11">
        <v>0</v>
      </c>
      <c r="F121" s="11"/>
      <c r="G121" s="11"/>
      <c r="H121" s="11">
        <v>4.291452281038164E-2</v>
      </c>
      <c r="I121" s="11">
        <v>4.291452281038164E-2</v>
      </c>
      <c r="J121" s="11">
        <v>6.4722768709097028E-4</v>
      </c>
      <c r="K121" s="23">
        <v>6.4722768709097028E-4</v>
      </c>
      <c r="L121" s="23">
        <v>0</v>
      </c>
      <c r="M121" s="23">
        <v>0</v>
      </c>
      <c r="N121" s="11"/>
      <c r="O121" s="11"/>
      <c r="P121" s="11">
        <v>6.0547545035766442E-4</v>
      </c>
      <c r="Q121" s="11">
        <v>6.0547545035766442E-4</v>
      </c>
      <c r="R121" s="11">
        <v>1.5373198891736925E-3</v>
      </c>
      <c r="S121" s="11">
        <v>1.5373198891736925E-3</v>
      </c>
      <c r="T121" s="11">
        <v>0</v>
      </c>
      <c r="U121" s="11">
        <v>0</v>
      </c>
      <c r="V121" s="11"/>
      <c r="W121" s="11"/>
      <c r="X121" s="11">
        <v>1.438148383955657E-3</v>
      </c>
      <c r="Y121" s="11">
        <v>1.438148383955657E-3</v>
      </c>
      <c r="Z121" s="49" t="s">
        <v>18</v>
      </c>
      <c r="AA121" s="15"/>
      <c r="AB121" s="16">
        <f t="shared" si="4"/>
        <v>-3.1485449832869956</v>
      </c>
      <c r="AD121" s="34">
        <f t="shared" si="5"/>
        <v>0</v>
      </c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</row>
    <row r="122" spans="1:56">
      <c r="A122" s="10">
        <v>42300</v>
      </c>
      <c r="B122" s="11">
        <v>0.16114143814453802</v>
      </c>
      <c r="C122" s="11">
        <v>0.16114143814453802</v>
      </c>
      <c r="D122" s="11">
        <v>0</v>
      </c>
      <c r="E122" s="11">
        <v>0</v>
      </c>
      <c r="F122" s="11"/>
      <c r="G122" s="11"/>
      <c r="H122" s="11">
        <v>0.15074630887682108</v>
      </c>
      <c r="I122" s="11">
        <v>0.15074630887682108</v>
      </c>
      <c r="J122" s="11">
        <v>5.3404251025055706E-4</v>
      </c>
      <c r="K122" s="23">
        <v>5.3404251025055706E-4</v>
      </c>
      <c r="L122" s="23">
        <v>0</v>
      </c>
      <c r="M122" s="23">
        <v>0</v>
      </c>
      <c r="N122" s="11"/>
      <c r="O122" s="11"/>
      <c r="P122" s="11">
        <v>4.995917755889292E-4</v>
      </c>
      <c r="Q122" s="11">
        <v>4.995917755889292E-4</v>
      </c>
      <c r="R122" s="11">
        <v>4.450220804180928E-3</v>
      </c>
      <c r="S122" s="11">
        <v>4.450220804180928E-3</v>
      </c>
      <c r="T122" s="11">
        <v>0</v>
      </c>
      <c r="U122" s="11">
        <v>0</v>
      </c>
      <c r="V122" s="11"/>
      <c r="W122" s="11"/>
      <c r="X122" s="11">
        <v>4.1631399573049703E-3</v>
      </c>
      <c r="Y122" s="11">
        <v>4.1631399573049703E-3</v>
      </c>
      <c r="Z122" s="49" t="s">
        <v>18</v>
      </c>
      <c r="AA122" s="15"/>
      <c r="AB122" s="16">
        <f t="shared" si="4"/>
        <v>-1.8921569287371529</v>
      </c>
      <c r="AD122" s="34">
        <f t="shared" si="5"/>
        <v>0</v>
      </c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</row>
    <row r="123" spans="1:56">
      <c r="A123" s="10">
        <v>42301</v>
      </c>
      <c r="B123" s="11">
        <v>4.7322353965419908E-2</v>
      </c>
      <c r="C123" s="11">
        <v>4.7322353965419908E-2</v>
      </c>
      <c r="D123" s="11">
        <v>0</v>
      </c>
      <c r="E123" s="11">
        <v>0</v>
      </c>
      <c r="F123" s="11"/>
      <c r="G123" s="11"/>
      <c r="H123" s="11">
        <v>4.4269619719111634E-2</v>
      </c>
      <c r="I123" s="11">
        <v>4.4269619719111634E-2</v>
      </c>
      <c r="J123" s="11">
        <v>2.2451275881474136E-4</v>
      </c>
      <c r="K123" s="23">
        <v>2.2451275881474136E-4</v>
      </c>
      <c r="L123" s="23">
        <v>0</v>
      </c>
      <c r="M123" s="23">
        <v>0</v>
      </c>
      <c r="N123" s="11"/>
      <c r="O123" s="11"/>
      <c r="P123" s="11">
        <v>2.1002958690685743E-4</v>
      </c>
      <c r="Q123" s="11">
        <v>2.1002958690685743E-4</v>
      </c>
      <c r="R123" s="11">
        <v>0</v>
      </c>
      <c r="S123" s="11">
        <v>0</v>
      </c>
      <c r="T123" s="11">
        <v>0</v>
      </c>
      <c r="U123" s="11">
        <v>0</v>
      </c>
      <c r="V123" s="11"/>
      <c r="W123" s="11"/>
      <c r="X123" s="11">
        <v>0</v>
      </c>
      <c r="Y123" s="11">
        <v>0</v>
      </c>
      <c r="Z123" s="49" t="s">
        <v>18</v>
      </c>
      <c r="AA123" s="15"/>
      <c r="AB123" s="16">
        <f t="shared" si="4"/>
        <v>-3.1174566223108608</v>
      </c>
      <c r="AD123" s="34">
        <f t="shared" si="5"/>
        <v>0</v>
      </c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</row>
    <row r="124" spans="1:56">
      <c r="A124" s="10">
        <v>42302</v>
      </c>
      <c r="B124" s="11">
        <v>6.1234237100877595E-2</v>
      </c>
      <c r="C124" s="11">
        <v>6.1234237100877595E-2</v>
      </c>
      <c r="D124" s="11">
        <v>2.3452064612999424E-2</v>
      </c>
      <c r="E124" s="11">
        <v>2.3452064612999424E-2</v>
      </c>
      <c r="F124" s="11"/>
      <c r="G124" s="11"/>
      <c r="H124" s="11">
        <v>5.8796933750795838E-2</v>
      </c>
      <c r="I124" s="11">
        <v>5.8796933750795838E-2</v>
      </c>
      <c r="J124" s="11">
        <v>4.0173691728854599E-4</v>
      </c>
      <c r="K124" s="23">
        <v>4.0173691728854599E-4</v>
      </c>
      <c r="L124" s="23">
        <v>2.0900290134158526E-4</v>
      </c>
      <c r="M124" s="23">
        <v>2.0900290134158526E-4</v>
      </c>
      <c r="N124" s="11"/>
      <c r="O124" s="11"/>
      <c r="P124" s="11">
        <v>3.8930377139432973E-4</v>
      </c>
      <c r="Q124" s="11">
        <v>3.8930377139432973E-4</v>
      </c>
      <c r="R124" s="11">
        <v>1.0860524467058317E-2</v>
      </c>
      <c r="S124" s="11">
        <v>1.0860524467058317E-2</v>
      </c>
      <c r="T124" s="11">
        <v>0</v>
      </c>
      <c r="U124" s="11">
        <v>0</v>
      </c>
      <c r="V124" s="11"/>
      <c r="W124" s="11"/>
      <c r="X124" s="11">
        <v>1.0159919104153403E-2</v>
      </c>
      <c r="Y124" s="11">
        <v>1.0159919104153403E-2</v>
      </c>
      <c r="Z124" s="49" t="s">
        <v>18</v>
      </c>
      <c r="AA124" s="15"/>
      <c r="AB124" s="16">
        <f t="shared" si="4"/>
        <v>-2.8336655725325719</v>
      </c>
      <c r="AD124" s="34">
        <f t="shared" si="5"/>
        <v>0</v>
      </c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</row>
    <row r="125" spans="1:56">
      <c r="A125" s="10">
        <v>42303</v>
      </c>
      <c r="B125" s="11">
        <v>4.6266864394131663E-2</v>
      </c>
      <c r="C125" s="11">
        <v>4.6266864394131663E-2</v>
      </c>
      <c r="D125" s="11">
        <v>1.1496938018488581</v>
      </c>
      <c r="E125" s="11">
        <v>1.1496938018488581</v>
      </c>
      <c r="F125" s="11"/>
      <c r="G125" s="11"/>
      <c r="H125" s="11">
        <v>0.11744821777161904</v>
      </c>
      <c r="I125" s="11">
        <v>0.11744821777161904</v>
      </c>
      <c r="J125" s="11">
        <v>8.7800182170432513E-4</v>
      </c>
      <c r="K125" s="23">
        <v>8.7800182170432513E-4</v>
      </c>
      <c r="L125" s="23">
        <v>1.106902588049629E-2</v>
      </c>
      <c r="M125" s="23">
        <v>1.106902588049629E-2</v>
      </c>
      <c r="N125" s="11"/>
      <c r="O125" s="11"/>
      <c r="P125" s="11">
        <v>1.5354181491329913E-3</v>
      </c>
      <c r="Q125" s="11">
        <v>1.5354181491329913E-3</v>
      </c>
      <c r="R125" s="11">
        <v>5.2493068715743375E-3</v>
      </c>
      <c r="S125" s="11">
        <v>5.2493068715743375E-3</v>
      </c>
      <c r="T125" s="11">
        <v>0</v>
      </c>
      <c r="U125" s="11">
        <v>0</v>
      </c>
      <c r="V125" s="11"/>
      <c r="W125" s="11"/>
      <c r="X125" s="11">
        <v>4.9106775027152544E-3</v>
      </c>
      <c r="Y125" s="11">
        <v>4.9106775027152544E-3</v>
      </c>
      <c r="Z125" s="49" t="s">
        <v>18</v>
      </c>
      <c r="AA125" s="15"/>
      <c r="AB125" s="16">
        <f t="shared" si="4"/>
        <v>-2.1417577423506353</v>
      </c>
      <c r="AD125" s="34">
        <f t="shared" si="5"/>
        <v>0</v>
      </c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</row>
    <row r="126" spans="1:56">
      <c r="A126" s="10">
        <v>42304</v>
      </c>
      <c r="B126" s="11">
        <v>9.9258303393197231E-2</v>
      </c>
      <c r="C126" s="11">
        <v>9.9258303393197231E-2</v>
      </c>
      <c r="D126" s="11">
        <v>0</v>
      </c>
      <c r="E126" s="11">
        <v>0</v>
      </c>
      <c r="F126" s="11"/>
      <c r="G126" s="11"/>
      <c r="H126" s="11">
        <v>9.2855214860866633E-2</v>
      </c>
      <c r="I126" s="11">
        <v>9.2855214860866633E-2</v>
      </c>
      <c r="J126" s="11">
        <v>1.9600828586964583E-3</v>
      </c>
      <c r="K126" s="23">
        <v>1.9600828586964583E-3</v>
      </c>
      <c r="L126" s="23">
        <v>0</v>
      </c>
      <c r="M126" s="23">
        <v>0</v>
      </c>
      <c r="N126" s="11"/>
      <c r="O126" s="11"/>
      <c r="P126" s="11">
        <v>1.8336391895434629E-3</v>
      </c>
      <c r="Q126" s="11">
        <v>1.8336391895434629E-3</v>
      </c>
      <c r="R126" s="11">
        <v>0</v>
      </c>
      <c r="S126" s="11">
        <v>0</v>
      </c>
      <c r="T126" s="11">
        <v>0</v>
      </c>
      <c r="U126" s="11">
        <v>0</v>
      </c>
      <c r="V126" s="11"/>
      <c r="W126" s="11"/>
      <c r="X126" s="11">
        <v>0</v>
      </c>
      <c r="Y126" s="11">
        <v>0</v>
      </c>
      <c r="Z126" s="49" t="s">
        <v>18</v>
      </c>
      <c r="AA126" s="15"/>
      <c r="AB126" s="16">
        <f t="shared" si="4"/>
        <v>-2.3767138284001432</v>
      </c>
      <c r="AD126" s="34">
        <f t="shared" si="5"/>
        <v>0</v>
      </c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</row>
    <row r="127" spans="1:56">
      <c r="A127" s="10">
        <v>42305</v>
      </c>
      <c r="B127" s="11">
        <v>1.7084000526279217E-3</v>
      </c>
      <c r="C127" s="11">
        <v>1.7084000526279217E-3</v>
      </c>
      <c r="D127" s="11">
        <v>3.5216988876057122E-3</v>
      </c>
      <c r="E127" s="11">
        <v>3.5216988876057122E-3</v>
      </c>
      <c r="F127" s="11"/>
      <c r="G127" s="11"/>
      <c r="H127" s="11">
        <v>1.8253747799707877E-3</v>
      </c>
      <c r="I127" s="11">
        <v>1.8253747799707877E-3</v>
      </c>
      <c r="J127" s="11">
        <v>5.4446746074901613E-5</v>
      </c>
      <c r="K127" s="23">
        <v>5.4446746074901613E-5</v>
      </c>
      <c r="L127" s="23">
        <v>2.0900290134158529E-4</v>
      </c>
      <c r="M127" s="23">
        <v>2.0900290134158529E-4</v>
      </c>
      <c r="N127" s="11"/>
      <c r="O127" s="11"/>
      <c r="P127" s="11">
        <v>6.441706303134714E-5</v>
      </c>
      <c r="Q127" s="11">
        <v>6.441706303134714E-5</v>
      </c>
      <c r="R127" s="11">
        <v>3.4109285041041302E-4</v>
      </c>
      <c r="S127" s="11">
        <v>3.4109285041041302E-4</v>
      </c>
      <c r="T127" s="11">
        <v>0</v>
      </c>
      <c r="U127" s="11">
        <v>0</v>
      </c>
      <c r="V127" s="11"/>
      <c r="W127" s="11"/>
      <c r="X127" s="11">
        <v>3.1908917269016143E-4</v>
      </c>
      <c r="Y127" s="11">
        <v>3.1908917269016143E-4</v>
      </c>
      <c r="Z127" s="49" t="s">
        <v>18</v>
      </c>
      <c r="AA127" s="15"/>
      <c r="AB127" s="16">
        <f t="shared" si="4"/>
        <v>-6.3059699541428298</v>
      </c>
      <c r="AD127" s="34">
        <f t="shared" si="5"/>
        <v>0</v>
      </c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</row>
    <row r="128" spans="1:56">
      <c r="A128" s="10">
        <v>42306</v>
      </c>
      <c r="B128" s="11">
        <v>4.4164583769398819E-3</v>
      </c>
      <c r="C128" s="11">
        <v>4.4164583769398819E-3</v>
      </c>
      <c r="D128" s="11">
        <v>6.8971334483957161E-2</v>
      </c>
      <c r="E128" s="11">
        <v>6.8971334483957161E-2</v>
      </c>
      <c r="F128" s="11"/>
      <c r="G128" s="11"/>
      <c r="H128" s="11">
        <v>8.5808514078124405E-3</v>
      </c>
      <c r="I128" s="11">
        <v>8.5808514078124405E-3</v>
      </c>
      <c r="J128" s="11">
        <v>3.6831622344786389E-5</v>
      </c>
      <c r="K128" s="23">
        <v>3.6831622344786389E-5</v>
      </c>
      <c r="L128" s="23">
        <v>5.0578702124663634E-4</v>
      </c>
      <c r="M128" s="23">
        <v>5.0578702124663634E-4</v>
      </c>
      <c r="N128" s="11"/>
      <c r="O128" s="11"/>
      <c r="P128" s="11">
        <v>6.7083629826598232E-5</v>
      </c>
      <c r="Q128" s="11">
        <v>6.7083629826598232E-5</v>
      </c>
      <c r="R128" s="11">
        <v>3.9826193378905972E-3</v>
      </c>
      <c r="S128" s="11">
        <v>3.9826193378905972E-3</v>
      </c>
      <c r="T128" s="11">
        <v>0</v>
      </c>
      <c r="U128" s="11">
        <v>0</v>
      </c>
      <c r="V128" s="11"/>
      <c r="W128" s="11"/>
      <c r="X128" s="11">
        <v>3.7257031571851242E-3</v>
      </c>
      <c r="Y128" s="11">
        <v>3.7257031571851242E-3</v>
      </c>
      <c r="Z128" s="49" t="s">
        <v>18</v>
      </c>
      <c r="AA128" s="15"/>
      <c r="AB128" s="16">
        <f t="shared" si="4"/>
        <v>-4.7582221387256318</v>
      </c>
      <c r="AD128" s="34">
        <f t="shared" si="5"/>
        <v>0</v>
      </c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</row>
    <row r="129" spans="1:56">
      <c r="A129" s="10">
        <v>42307</v>
      </c>
      <c r="B129" s="11">
        <v>4.1911708777601173E-3</v>
      </c>
      <c r="C129" s="11">
        <v>4.1911708777601173E-3</v>
      </c>
      <c r="D129" s="11">
        <v>0</v>
      </c>
      <c r="E129" s="11">
        <v>0</v>
      </c>
      <c r="F129" s="11"/>
      <c r="G129" s="11"/>
      <c r="H129" s="11">
        <v>3.9208011729897759E-3</v>
      </c>
      <c r="I129" s="11">
        <v>3.9208011729897759E-3</v>
      </c>
      <c r="J129" s="11">
        <v>4.7656916564384468E-5</v>
      </c>
      <c r="K129" s="23">
        <v>4.7656916564384468E-5</v>
      </c>
      <c r="L129" s="23">
        <v>2.3222544593509475E-5</v>
      </c>
      <c r="M129" s="23">
        <v>2.3222544593509475E-5</v>
      </c>
      <c r="N129" s="11"/>
      <c r="O129" s="11"/>
      <c r="P129" s="11">
        <v>4.6080671135912516E-5</v>
      </c>
      <c r="Q129" s="11">
        <v>4.6080671135912516E-5</v>
      </c>
      <c r="R129" s="11">
        <v>0</v>
      </c>
      <c r="S129" s="11">
        <v>0</v>
      </c>
      <c r="T129" s="11">
        <v>0</v>
      </c>
      <c r="U129" s="11">
        <v>0</v>
      </c>
      <c r="V129" s="11"/>
      <c r="W129" s="11"/>
      <c r="X129" s="11">
        <v>0</v>
      </c>
      <c r="Y129" s="11">
        <v>0</v>
      </c>
      <c r="Z129" s="49" t="s">
        <v>18</v>
      </c>
      <c r="AA129" s="15"/>
      <c r="AB129" s="16">
        <f t="shared" si="4"/>
        <v>-5.5414592651979504</v>
      </c>
      <c r="AD129" s="34">
        <f t="shared" si="5"/>
        <v>0</v>
      </c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</row>
    <row r="130" spans="1:56">
      <c r="A130" s="10">
        <v>42308</v>
      </c>
      <c r="B130" s="11">
        <v>1.0284639263268229</v>
      </c>
      <c r="C130" s="11">
        <v>1.0284639263268229</v>
      </c>
      <c r="D130" s="11">
        <v>4.4006542963990594</v>
      </c>
      <c r="E130" s="11">
        <v>4.4006542963990594</v>
      </c>
      <c r="F130" s="11"/>
      <c r="G130" s="11"/>
      <c r="H130" s="11">
        <v>1.2460017317224072</v>
      </c>
      <c r="I130" s="11">
        <v>1.2460017317224072</v>
      </c>
      <c r="J130" s="11">
        <v>1.3447897895533025E-2</v>
      </c>
      <c r="K130" s="23">
        <v>1.3447897895533025E-2</v>
      </c>
      <c r="L130" s="23">
        <v>0.10126980136515987</v>
      </c>
      <c r="M130" s="23">
        <v>0.10126980136515987</v>
      </c>
      <c r="N130" s="11"/>
      <c r="O130" s="11"/>
      <c r="P130" s="11">
        <v>1.9113231714167997E-2</v>
      </c>
      <c r="Q130" s="11">
        <v>1.9113231714167997E-2</v>
      </c>
      <c r="R130" s="11">
        <v>7.3679258438418323E-3</v>
      </c>
      <c r="S130" s="11">
        <v>7.3679258438418323E-3</v>
      </c>
      <c r="T130" s="11">
        <v>7.8956651617932222E-2</v>
      </c>
      <c r="U130" s="11">
        <v>7.8956651617932222E-2</v>
      </c>
      <c r="V130" s="11"/>
      <c r="W130" s="11"/>
      <c r="X130" s="11">
        <v>1.198606793753043E-2</v>
      </c>
      <c r="Y130" s="11">
        <v>1.198606793753043E-2</v>
      </c>
      <c r="Z130" s="49" t="s">
        <v>18</v>
      </c>
      <c r="AA130" s="15"/>
      <c r="AB130" s="16">
        <f t="shared" si="4"/>
        <v>0.21993981018966258</v>
      </c>
      <c r="AD130" s="34">
        <f t="shared" si="5"/>
        <v>0</v>
      </c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</row>
    <row r="131" spans="1:56">
      <c r="A131" s="10">
        <v>42309</v>
      </c>
      <c r="B131" s="11">
        <v>4.9419313187782497E-2</v>
      </c>
      <c r="C131" s="11">
        <v>4.9419313187782497E-2</v>
      </c>
      <c r="D131" s="11">
        <v>0</v>
      </c>
      <c r="E131" s="11">
        <v>0</v>
      </c>
      <c r="F131" s="11"/>
      <c r="G131" s="11"/>
      <c r="H131" s="11">
        <v>4.6231305467210958E-2</v>
      </c>
      <c r="I131" s="11">
        <v>4.6231305467210958E-2</v>
      </c>
      <c r="J131" s="11">
        <v>3.5797134169363254E-4</v>
      </c>
      <c r="K131" s="23">
        <v>3.5797134169363254E-4</v>
      </c>
      <c r="L131" s="23">
        <v>0</v>
      </c>
      <c r="M131" s="23">
        <v>0</v>
      </c>
      <c r="N131" s="11"/>
      <c r="O131" s="11"/>
      <c r="P131" s="11">
        <v>3.3487884348900785E-4</v>
      </c>
      <c r="Q131" s="11">
        <v>3.3487884348900785E-4</v>
      </c>
      <c r="R131" s="11">
        <v>5.2396986222670019E-3</v>
      </c>
      <c r="S131" s="11">
        <v>5.2396986222670019E-3</v>
      </c>
      <c r="T131" s="11">
        <v>4.3356490756082187E-2</v>
      </c>
      <c r="U131" s="11">
        <v>4.3356490756082187E-2</v>
      </c>
      <c r="V131" s="11"/>
      <c r="W131" s="11"/>
      <c r="X131" s="11">
        <v>7.6985880678626262E-3</v>
      </c>
      <c r="Y131" s="11">
        <v>7.6985880678626262E-3</v>
      </c>
      <c r="Z131" s="49" t="s">
        <v>18</v>
      </c>
      <c r="AA131" s="15"/>
      <c r="AB131" s="16">
        <f t="shared" si="4"/>
        <v>-3.0740981028513721</v>
      </c>
      <c r="AD131" s="34">
        <f t="shared" si="5"/>
        <v>0</v>
      </c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</row>
    <row r="132" spans="1:56">
      <c r="A132" s="10">
        <v>42310</v>
      </c>
      <c r="B132" s="11">
        <v>3.0624882257686729E-2</v>
      </c>
      <c r="C132" s="11">
        <v>3.0624882257686729E-2</v>
      </c>
      <c r="D132" s="11">
        <v>1.1258053283097065E-2</v>
      </c>
      <c r="E132" s="11">
        <v>1.1258053283097065E-2</v>
      </c>
      <c r="F132" s="11"/>
      <c r="G132" s="11"/>
      <c r="H132" s="11">
        <v>2.9375540728811655E-2</v>
      </c>
      <c r="I132" s="11">
        <v>2.9375540728811655E-2</v>
      </c>
      <c r="J132" s="11">
        <v>2.0848299622033652E-4</v>
      </c>
      <c r="K132" s="23">
        <v>2.0848299622033652E-4</v>
      </c>
      <c r="L132" s="23">
        <v>1.0891373414355945E-4</v>
      </c>
      <c r="M132" s="23">
        <v>1.0891373414355945E-4</v>
      </c>
      <c r="N132" s="11"/>
      <c r="O132" s="11"/>
      <c r="P132" s="11">
        <v>2.0205984794576984E-4</v>
      </c>
      <c r="Q132" s="11">
        <v>2.0205984794576984E-4</v>
      </c>
      <c r="R132" s="11">
        <v>4.3012929399172273E-3</v>
      </c>
      <c r="S132" s="11">
        <v>4.3012929399172273E-3</v>
      </c>
      <c r="T132" s="11">
        <v>0</v>
      </c>
      <c r="U132" s="11">
        <v>0</v>
      </c>
      <c r="V132" s="11"/>
      <c r="W132" s="11"/>
      <c r="X132" s="11">
        <v>4.0238193326092653E-3</v>
      </c>
      <c r="Y132" s="11">
        <v>4.0238193326092653E-3</v>
      </c>
      <c r="Z132" s="49" t="s">
        <v>18</v>
      </c>
      <c r="AA132" s="15"/>
      <c r="AB132" s="16">
        <f t="shared" si="4"/>
        <v>-3.5275928988979022</v>
      </c>
      <c r="AD132" s="34">
        <f t="shared" si="5"/>
        <v>0</v>
      </c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</row>
    <row r="133" spans="1:56">
      <c r="A133" s="10">
        <v>42311</v>
      </c>
      <c r="B133" s="11">
        <v>3.9063469731016173E-3</v>
      </c>
      <c r="C133" s="11">
        <v>3.9063469731016173E-3</v>
      </c>
      <c r="D133" s="11">
        <v>9.342210894120466E-2</v>
      </c>
      <c r="E133" s="11">
        <v>9.342210894120466E-2</v>
      </c>
      <c r="F133" s="11"/>
      <c r="G133" s="11"/>
      <c r="H133" s="11">
        <v>9.6809505007303086E-3</v>
      </c>
      <c r="I133" s="11">
        <v>9.6809505007303086E-3</v>
      </c>
      <c r="J133" s="11">
        <v>7.4560014624924092E-5</v>
      </c>
      <c r="K133" s="23">
        <v>7.4560014624924092E-5</v>
      </c>
      <c r="L133" s="23">
        <v>7.7772301843663234E-4</v>
      </c>
      <c r="M133" s="23">
        <v>7.7772301843663234E-4</v>
      </c>
      <c r="N133" s="11"/>
      <c r="O133" s="11"/>
      <c r="P133" s="11">
        <v>1.1992060222463578E-4</v>
      </c>
      <c r="Q133" s="11">
        <v>1.1992060222463578E-4</v>
      </c>
      <c r="R133" s="11">
        <v>0</v>
      </c>
      <c r="S133" s="11">
        <v>0</v>
      </c>
      <c r="T133" s="11">
        <v>1.9228266923425844E-2</v>
      </c>
      <c r="U133" s="11">
        <v>1.9228266923425844E-2</v>
      </c>
      <c r="V133" s="11"/>
      <c r="W133" s="11"/>
      <c r="X133" s="11">
        <v>1.2404029811617543E-3</v>
      </c>
      <c r="Y133" s="11">
        <v>1.2404029811617543E-3</v>
      </c>
      <c r="Z133" s="49" t="s">
        <v>18</v>
      </c>
      <c r="AA133" s="15"/>
      <c r="AB133" s="16">
        <f t="shared" si="4"/>
        <v>-4.6375951902899866</v>
      </c>
      <c r="AD133" s="34">
        <f t="shared" si="5"/>
        <v>0</v>
      </c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</row>
    <row r="134" spans="1:56">
      <c r="A134" s="10">
        <v>42312</v>
      </c>
      <c r="B134" s="11">
        <v>0.3142262222648689</v>
      </c>
      <c r="C134" s="11">
        <v>0.3142262222648689</v>
      </c>
      <c r="D134" s="11">
        <v>0.47177716810560338</v>
      </c>
      <c r="E134" s="11">
        <v>0.47177716810560338</v>
      </c>
      <c r="F134" s="11"/>
      <c r="G134" s="11"/>
      <c r="H134" s="11">
        <v>0.32438973121156511</v>
      </c>
      <c r="I134" s="11">
        <v>0.32438973121156511</v>
      </c>
      <c r="J134" s="11">
        <v>5.7915163937361314E-3</v>
      </c>
      <c r="K134" s="23">
        <v>5.7915163937361314E-3</v>
      </c>
      <c r="L134" s="23">
        <v>7.0132084672398622E-3</v>
      </c>
      <c r="M134" s="23">
        <v>7.0132084672398622E-3</v>
      </c>
      <c r="N134" s="11"/>
      <c r="O134" s="11"/>
      <c r="P134" s="11">
        <v>5.8703269540466676E-3</v>
      </c>
      <c r="Q134" s="11">
        <v>5.8703269540466676E-3</v>
      </c>
      <c r="R134" s="11">
        <v>0</v>
      </c>
      <c r="S134" s="11">
        <v>0</v>
      </c>
      <c r="T134" s="11">
        <v>0.11539282408514859</v>
      </c>
      <c r="U134" s="11">
        <v>0.11539282408514859</v>
      </c>
      <c r="V134" s="11"/>
      <c r="W134" s="11"/>
      <c r="X134" s="11">
        <v>7.443915958203812E-3</v>
      </c>
      <c r="Y134" s="11">
        <v>7.443915958203812E-3</v>
      </c>
      <c r="Z134" s="49" t="s">
        <v>18</v>
      </c>
      <c r="AA134" s="15"/>
      <c r="AB134" s="16">
        <f t="shared" si="4"/>
        <v>-1.1258096119534751</v>
      </c>
      <c r="AD134" s="34">
        <f t="shared" si="5"/>
        <v>0</v>
      </c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</row>
    <row r="135" spans="1:56">
      <c r="A135" s="10">
        <v>42313</v>
      </c>
      <c r="B135" s="11">
        <v>3.5042651276698124E-2</v>
      </c>
      <c r="C135" s="11">
        <v>3.5042651276698124E-2</v>
      </c>
      <c r="D135" s="11">
        <v>3.7481186973924293E-3</v>
      </c>
      <c r="E135" s="11">
        <v>3.7481186973924293E-3</v>
      </c>
      <c r="F135" s="11"/>
      <c r="G135" s="11"/>
      <c r="H135" s="11">
        <v>3.3023861353507357E-2</v>
      </c>
      <c r="I135" s="11">
        <v>3.3023861353507357E-2</v>
      </c>
      <c r="J135" s="11">
        <v>3.9364997412153846E-4</v>
      </c>
      <c r="K135" s="23">
        <v>3.9364997412153846E-4</v>
      </c>
      <c r="L135" s="23">
        <v>1.6785255232188649E-3</v>
      </c>
      <c r="M135" s="23">
        <v>1.6785255232188649E-3</v>
      </c>
      <c r="N135" s="11"/>
      <c r="O135" s="11"/>
      <c r="P135" s="11">
        <v>4.7653645930863996E-4</v>
      </c>
      <c r="Q135" s="11">
        <v>4.7653645930863996E-4</v>
      </c>
      <c r="R135" s="11">
        <v>3.3564817580292285E-3</v>
      </c>
      <c r="S135" s="11">
        <v>3.3564817580292285E-3</v>
      </c>
      <c r="T135" s="11">
        <v>0</v>
      </c>
      <c r="U135" s="11">
        <v>0</v>
      </c>
      <c r="V135" s="11"/>
      <c r="W135" s="11"/>
      <c r="X135" s="11">
        <v>3.1399573049698515E-3</v>
      </c>
      <c r="Y135" s="11">
        <v>3.1399573049698515E-3</v>
      </c>
      <c r="Z135" s="49" t="s">
        <v>18</v>
      </c>
      <c r="AA135" s="15"/>
      <c r="AB135" s="16">
        <f t="shared" si="4"/>
        <v>-3.4105249074873711</v>
      </c>
      <c r="AD135" s="34">
        <f t="shared" si="5"/>
        <v>0</v>
      </c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</row>
    <row r="136" spans="1:56">
      <c r="A136" s="10">
        <v>42314</v>
      </c>
      <c r="B136" s="11">
        <v>8.3230885371760859E-3</v>
      </c>
      <c r="C136" s="11">
        <v>8.3230885371760859E-3</v>
      </c>
      <c r="D136" s="11">
        <v>4.375064003870445E-2</v>
      </c>
      <c r="E136" s="11">
        <v>4.375064003870445E-2</v>
      </c>
      <c r="F136" s="11"/>
      <c r="G136" s="11"/>
      <c r="H136" s="11">
        <v>1.0608496820343805E-2</v>
      </c>
      <c r="I136" s="11">
        <v>1.0608496820343805E-2</v>
      </c>
      <c r="J136" s="11">
        <v>6.4375270359148378E-5</v>
      </c>
      <c r="K136" s="23">
        <v>6.4375270359148378E-5</v>
      </c>
      <c r="L136" s="23">
        <v>3.2999235867376965E-4</v>
      </c>
      <c r="M136" s="23">
        <v>3.2999235867376965E-4</v>
      </c>
      <c r="N136" s="11"/>
      <c r="O136" s="11"/>
      <c r="P136" s="11">
        <v>8.1510055803153436E-5</v>
      </c>
      <c r="Q136" s="11">
        <v>8.1510055803153436E-5</v>
      </c>
      <c r="R136" s="11">
        <v>0</v>
      </c>
      <c r="S136" s="11">
        <v>0</v>
      </c>
      <c r="T136" s="11">
        <v>4.9835580697671335E-2</v>
      </c>
      <c r="U136" s="11">
        <v>4.9835580697671335E-2</v>
      </c>
      <c r="V136" s="11"/>
      <c r="W136" s="11"/>
      <c r="X136" s="11">
        <v>3.2148608666342083E-3</v>
      </c>
      <c r="Y136" s="11">
        <v>3.2148608666342083E-3</v>
      </c>
      <c r="Z136" s="49" t="s">
        <v>18</v>
      </c>
      <c r="AA136" s="15"/>
      <c r="AB136" s="16">
        <f t="shared" si="4"/>
        <v>-4.5461000121383659</v>
      </c>
      <c r="AD136" s="34">
        <f t="shared" si="5"/>
        <v>0</v>
      </c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</row>
    <row r="137" spans="1:56">
      <c r="A137" s="10">
        <v>42315</v>
      </c>
      <c r="B137" s="11">
        <v>1.3722237524806786</v>
      </c>
      <c r="C137" s="11">
        <v>1.3722237524806786</v>
      </c>
      <c r="D137" s="11">
        <v>2.0262863007062606</v>
      </c>
      <c r="E137" s="11">
        <v>2.0262863007062606</v>
      </c>
      <c r="F137" s="11"/>
      <c r="G137" s="11"/>
      <c r="H137" s="11">
        <v>1.4144169016561181</v>
      </c>
      <c r="I137" s="11">
        <v>1.4144169016561181</v>
      </c>
      <c r="J137" s="11">
        <v>3.1375193645643569E-2</v>
      </c>
      <c r="K137" s="23">
        <v>3.1375193645643569E-2</v>
      </c>
      <c r="L137" s="23">
        <v>2.5591244142047442E-2</v>
      </c>
      <c r="M137" s="23">
        <v>2.5591244142047442E-2</v>
      </c>
      <c r="N137" s="11"/>
      <c r="O137" s="11"/>
      <c r="P137" s="11">
        <v>3.1002074828658091E-2</v>
      </c>
      <c r="Q137" s="11">
        <v>3.1002074828658091E-2</v>
      </c>
      <c r="R137" s="11">
        <v>8.6554312510248015E-3</v>
      </c>
      <c r="S137" s="11">
        <v>8.6554312510248015E-3</v>
      </c>
      <c r="T137" s="11">
        <v>0</v>
      </c>
      <c r="U137" s="11">
        <v>0</v>
      </c>
      <c r="V137" s="11"/>
      <c r="W137" s="11"/>
      <c r="X137" s="11">
        <v>8.097075015917006E-3</v>
      </c>
      <c r="Y137" s="11">
        <v>8.097075015917006E-3</v>
      </c>
      <c r="Z137" s="49" t="s">
        <v>18</v>
      </c>
      <c r="AA137" s="15"/>
      <c r="AB137" s="16">
        <f t="shared" si="4"/>
        <v>0.34671736253015456</v>
      </c>
      <c r="AD137" s="34">
        <f t="shared" si="5"/>
        <v>0</v>
      </c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</row>
    <row r="138" spans="1:56">
      <c r="A138" s="10">
        <v>42316</v>
      </c>
      <c r="B138" s="11">
        <v>0.12594922650533527</v>
      </c>
      <c r="C138" s="11">
        <v>0.12594922650533527</v>
      </c>
      <c r="D138" s="11">
        <v>2.2843250772663685E-3</v>
      </c>
      <c r="E138" s="11">
        <v>2.2843250772663685E-3</v>
      </c>
      <c r="F138" s="11"/>
      <c r="G138" s="11"/>
      <c r="H138" s="11">
        <v>0.1179716842230628</v>
      </c>
      <c r="I138" s="11">
        <v>0.1179716842230628</v>
      </c>
      <c r="J138" s="11">
        <v>5.5502052123823967E-4</v>
      </c>
      <c r="K138" s="23">
        <v>5.5502052123823967E-4</v>
      </c>
      <c r="L138" s="23">
        <v>2.3222544593509475E-5</v>
      </c>
      <c r="M138" s="23">
        <v>2.3222544593509475E-5</v>
      </c>
      <c r="N138" s="11"/>
      <c r="O138" s="11"/>
      <c r="P138" s="11">
        <v>5.2071457997827789E-4</v>
      </c>
      <c r="Q138" s="11">
        <v>5.2071457997827789E-4</v>
      </c>
      <c r="R138" s="11">
        <v>1.9472718596200106E-3</v>
      </c>
      <c r="S138" s="11">
        <v>1.9472718596200106E-3</v>
      </c>
      <c r="T138" s="11">
        <v>0</v>
      </c>
      <c r="U138" s="11">
        <v>0</v>
      </c>
      <c r="V138" s="11"/>
      <c r="W138" s="11"/>
      <c r="X138" s="11">
        <v>1.8216546196771657E-3</v>
      </c>
      <c r="Y138" s="11">
        <v>1.8216546196771657E-3</v>
      </c>
      <c r="Z138" s="49" t="s">
        <v>18</v>
      </c>
      <c r="AA138" s="15"/>
      <c r="AB138" s="16">
        <f t="shared" si="4"/>
        <v>-2.1373106475238228</v>
      </c>
      <c r="AD138" s="34">
        <f t="shared" si="5"/>
        <v>0</v>
      </c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</row>
    <row r="139" spans="1:56">
      <c r="A139" s="10">
        <v>42317</v>
      </c>
      <c r="B139" s="11">
        <v>0.12475814482980122</v>
      </c>
      <c r="C139" s="11">
        <v>0.12475814482980122</v>
      </c>
      <c r="D139" s="11">
        <v>0.55469999312181406</v>
      </c>
      <c r="E139" s="11">
        <v>0.55469999312181406</v>
      </c>
      <c r="F139" s="11"/>
      <c r="G139" s="11"/>
      <c r="H139" s="11">
        <v>0.15249341356054077</v>
      </c>
      <c r="I139" s="11">
        <v>0.15249341356054077</v>
      </c>
      <c r="J139" s="11">
        <v>9.1909310124203033E-4</v>
      </c>
      <c r="K139" s="23">
        <v>9.1909310124203033E-4</v>
      </c>
      <c r="L139" s="23">
        <v>3.3312740219389346E-3</v>
      </c>
      <c r="M139" s="23">
        <v>3.3312740219389346E-3</v>
      </c>
      <c r="N139" s="11"/>
      <c r="O139" s="11"/>
      <c r="P139" s="11">
        <v>1.0747013220478634E-3</v>
      </c>
      <c r="Q139" s="11">
        <v>1.0747013220478634E-3</v>
      </c>
      <c r="R139" s="11">
        <v>3.3949147552585711E-4</v>
      </c>
      <c r="S139" s="11">
        <v>3.3949147552585711E-4</v>
      </c>
      <c r="T139" s="11">
        <v>0</v>
      </c>
      <c r="U139" s="11">
        <v>0</v>
      </c>
      <c r="V139" s="11"/>
      <c r="W139" s="11"/>
      <c r="X139" s="11">
        <v>3.1759110145687425E-4</v>
      </c>
      <c r="Y139" s="11">
        <v>3.1759110145687425E-4</v>
      </c>
      <c r="Z139" s="49" t="s">
        <v>18</v>
      </c>
      <c r="AA139" s="15"/>
      <c r="AB139" s="16">
        <f t="shared" si="4"/>
        <v>-1.8806338736343213</v>
      </c>
      <c r="AD139" s="34">
        <f t="shared" si="5"/>
        <v>0</v>
      </c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</row>
    <row r="140" spans="1:56">
      <c r="A140" s="10">
        <v>42318</v>
      </c>
      <c r="B140" s="11">
        <v>0.3790785238375593</v>
      </c>
      <c r="C140" s="11">
        <v>0.3790785238375593</v>
      </c>
      <c r="D140" s="11">
        <v>9.5647785876883367E-3</v>
      </c>
      <c r="E140" s="11">
        <v>9.5647785876883367E-3</v>
      </c>
      <c r="F140" s="11"/>
      <c r="G140" s="11"/>
      <c r="H140" s="11">
        <v>0.35524143269390657</v>
      </c>
      <c r="I140" s="11">
        <v>0.35524143269390657</v>
      </c>
      <c r="J140" s="11">
        <v>4.2352682534269864E-3</v>
      </c>
      <c r="K140" s="23">
        <v>4.2352682534269864E-3</v>
      </c>
      <c r="L140" s="23">
        <v>1.0078584353583113E-4</v>
      </c>
      <c r="M140" s="23">
        <v>1.0078584353583113E-4</v>
      </c>
      <c r="N140" s="11"/>
      <c r="O140" s="11"/>
      <c r="P140" s="11">
        <v>3.9685554848133044E-3</v>
      </c>
      <c r="Q140" s="11">
        <v>3.9685554848133044E-3</v>
      </c>
      <c r="R140" s="11">
        <v>1.1145569196509271E-3</v>
      </c>
      <c r="S140" s="11">
        <v>1.1145569196509271E-3</v>
      </c>
      <c r="T140" s="11">
        <v>0</v>
      </c>
      <c r="U140" s="11">
        <v>0</v>
      </c>
      <c r="V140" s="11"/>
      <c r="W140" s="11"/>
      <c r="X140" s="11">
        <v>1.0426575783678514E-3</v>
      </c>
      <c r="Y140" s="11">
        <v>1.0426575783678514E-3</v>
      </c>
      <c r="Z140" s="49" t="s">
        <v>18</v>
      </c>
      <c r="AA140" s="15"/>
      <c r="AB140" s="16">
        <f t="shared" si="4"/>
        <v>-1.0349576285690392</v>
      </c>
      <c r="AD140" s="34">
        <f t="shared" si="5"/>
        <v>0</v>
      </c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</row>
    <row r="141" spans="1:56">
      <c r="A141" s="10">
        <v>42319</v>
      </c>
      <c r="B141" s="11">
        <v>8.4975267824821274E-2</v>
      </c>
      <c r="C141" s="11">
        <v>8.4975267824821274E-2</v>
      </c>
      <c r="D141" s="11">
        <v>3.1671672660599807E-3</v>
      </c>
      <c r="E141" s="11">
        <v>3.1671672660599807E-3</v>
      </c>
      <c r="F141" s="11"/>
      <c r="G141" s="11"/>
      <c r="H141" s="11">
        <v>7.9697880516834574E-2</v>
      </c>
      <c r="I141" s="11">
        <v>7.9697880516834574E-2</v>
      </c>
      <c r="J141" s="11">
        <v>1.7347373849417472E-3</v>
      </c>
      <c r="K141" s="23">
        <v>1.7347373849417472E-3</v>
      </c>
      <c r="L141" s="23">
        <v>2.3222544593509475E-5</v>
      </c>
      <c r="M141" s="23">
        <v>2.3222544593509475E-5</v>
      </c>
      <c r="N141" s="11"/>
      <c r="O141" s="11"/>
      <c r="P141" s="11">
        <v>1.6243286768285834E-3</v>
      </c>
      <c r="Q141" s="11">
        <v>1.6243286768285834E-3</v>
      </c>
      <c r="R141" s="11">
        <v>1.9184471116980039E-3</v>
      </c>
      <c r="S141" s="11">
        <v>1.9184471116980039E-3</v>
      </c>
      <c r="T141" s="11">
        <v>0</v>
      </c>
      <c r="U141" s="11">
        <v>0</v>
      </c>
      <c r="V141" s="11"/>
      <c r="W141" s="11"/>
      <c r="X141" s="11">
        <v>1.7946893374779971E-3</v>
      </c>
      <c r="Y141" s="11">
        <v>1.7946893374779971E-3</v>
      </c>
      <c r="Z141" s="49" t="s">
        <v>18</v>
      </c>
      <c r="AA141" s="15"/>
      <c r="AB141" s="16">
        <f t="shared" si="4"/>
        <v>-2.5295122868038837</v>
      </c>
      <c r="AD141" s="34">
        <f t="shared" si="5"/>
        <v>0</v>
      </c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</row>
    <row r="142" spans="1:56">
      <c r="A142" s="10">
        <v>42320</v>
      </c>
      <c r="B142" s="11">
        <v>1.4816187861517185E-3</v>
      </c>
      <c r="C142" s="11">
        <v>1.4816187861517185E-3</v>
      </c>
      <c r="D142" s="11">
        <v>0.10242264511317883</v>
      </c>
      <c r="E142" s="11">
        <v>0.10242264511317883</v>
      </c>
      <c r="F142" s="11"/>
      <c r="G142" s="11"/>
      <c r="H142" s="11">
        <v>7.9932586794502075E-3</v>
      </c>
      <c r="I142" s="11">
        <v>7.9932586794502075E-3</v>
      </c>
      <c r="J142" s="11">
        <v>1.7615123730115227E-5</v>
      </c>
      <c r="K142" s="23">
        <v>1.7615123730115227E-5</v>
      </c>
      <c r="L142" s="23">
        <v>3.7156071349615159E-4</v>
      </c>
      <c r="M142" s="23">
        <v>3.7156071349615159E-4</v>
      </c>
      <c r="N142" s="11"/>
      <c r="O142" s="11"/>
      <c r="P142" s="11">
        <v>4.0447923298752856E-5</v>
      </c>
      <c r="Q142" s="11">
        <v>4.0447923298752856E-5</v>
      </c>
      <c r="R142" s="11">
        <v>3.2027497691118595E-6</v>
      </c>
      <c r="S142" s="11">
        <v>3.2027497691118595E-6</v>
      </c>
      <c r="T142" s="11">
        <v>6.0378615943124632E-3</v>
      </c>
      <c r="U142" s="11">
        <v>6.0378615943124632E-3</v>
      </c>
      <c r="V142" s="11"/>
      <c r="W142" s="11"/>
      <c r="X142" s="11">
        <v>3.9249466312123144E-4</v>
      </c>
      <c r="Y142" s="11">
        <v>3.9249466312123144E-4</v>
      </c>
      <c r="Z142" s="49" t="s">
        <v>18</v>
      </c>
      <c r="AA142" s="15"/>
      <c r="AB142" s="16">
        <f t="shared" si="4"/>
        <v>-4.8291567576128145</v>
      </c>
      <c r="AD142" s="34">
        <f t="shared" si="5"/>
        <v>0</v>
      </c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</row>
    <row r="143" spans="1:56">
      <c r="A143" s="10">
        <v>42321</v>
      </c>
      <c r="B143" s="11">
        <v>1.4365224962119366E-2</v>
      </c>
      <c r="C143" s="11">
        <v>1.4365224962119366E-2</v>
      </c>
      <c r="D143" s="11">
        <v>0</v>
      </c>
      <c r="E143" s="11">
        <v>0</v>
      </c>
      <c r="F143" s="11"/>
      <c r="G143" s="11"/>
      <c r="H143" s="11">
        <v>1.343853365192315E-2</v>
      </c>
      <c r="I143" s="11">
        <v>1.343853365192315E-2</v>
      </c>
      <c r="J143" s="11">
        <v>2.07294776055996E-3</v>
      </c>
      <c r="K143" s="23">
        <v>2.07294776055996E-3</v>
      </c>
      <c r="L143" s="23">
        <v>0</v>
      </c>
      <c r="M143" s="23">
        <v>0</v>
      </c>
      <c r="N143" s="11"/>
      <c r="O143" s="11"/>
      <c r="P143" s="11">
        <v>1.9392232500655407E-3</v>
      </c>
      <c r="Q143" s="11">
        <v>1.9392232500655407E-3</v>
      </c>
      <c r="R143" s="11">
        <v>7.0780769897372099E-4</v>
      </c>
      <c r="S143" s="11">
        <v>7.0780769897372099E-4</v>
      </c>
      <c r="T143" s="11">
        <v>4.9858803242264847E-2</v>
      </c>
      <c r="U143" s="11">
        <v>4.9858803242264847E-2</v>
      </c>
      <c r="V143" s="11"/>
      <c r="W143" s="11"/>
      <c r="X143" s="11">
        <v>3.8785064229804132E-3</v>
      </c>
      <c r="Y143" s="11">
        <v>3.8785064229804132E-3</v>
      </c>
      <c r="Z143" s="49" t="s">
        <v>18</v>
      </c>
      <c r="AA143" s="15"/>
      <c r="AB143" s="16">
        <f t="shared" si="4"/>
        <v>-4.309629053118857</v>
      </c>
      <c r="AD143" s="34">
        <f t="shared" si="5"/>
        <v>0</v>
      </c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</row>
    <row r="144" spans="1:56">
      <c r="A144" s="10">
        <v>42322</v>
      </c>
      <c r="B144" s="11">
        <v>5.0265557452357237E-2</v>
      </c>
      <c r="C144" s="11">
        <v>5.0265557452357237E-2</v>
      </c>
      <c r="D144" s="11">
        <v>3.0189307971562316E-3</v>
      </c>
      <c r="E144" s="11">
        <v>3.0189307971562316E-3</v>
      </c>
      <c r="F144" s="11"/>
      <c r="G144" s="11"/>
      <c r="H144" s="11">
        <v>4.7217708325530891E-2</v>
      </c>
      <c r="I144" s="11">
        <v>4.7217708325530891E-2</v>
      </c>
      <c r="J144" s="11">
        <v>1.8505488165928329E-4</v>
      </c>
      <c r="K144" s="23">
        <v>1.8505488165928329E-4</v>
      </c>
      <c r="L144" s="23">
        <v>1.15183821183807E-4</v>
      </c>
      <c r="M144" s="23">
        <v>1.15183821183807E-4</v>
      </c>
      <c r="N144" s="11"/>
      <c r="O144" s="11"/>
      <c r="P144" s="11">
        <v>1.805475450357665E-4</v>
      </c>
      <c r="Q144" s="11">
        <v>1.805475450357665E-4</v>
      </c>
      <c r="R144" s="11">
        <v>7.4239739648012913E-3</v>
      </c>
      <c r="S144" s="11">
        <v>7.4239739648012913E-3</v>
      </c>
      <c r="T144" s="11">
        <v>9.2890178374037898E-5</v>
      </c>
      <c r="U144" s="11">
        <v>9.2890178374037898E-5</v>
      </c>
      <c r="V144" s="11"/>
      <c r="W144" s="11"/>
      <c r="X144" s="11">
        <v>6.951050522452343E-3</v>
      </c>
      <c r="Y144" s="11">
        <v>6.951050522452343E-3</v>
      </c>
      <c r="Z144" s="49" t="s">
        <v>18</v>
      </c>
      <c r="AA144" s="15"/>
      <c r="AB144" s="16">
        <f t="shared" si="4"/>
        <v>-3.0529862803633243</v>
      </c>
      <c r="AD144" s="34">
        <f t="shared" si="5"/>
        <v>0</v>
      </c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</row>
    <row r="145" spans="1:56">
      <c r="A145" s="10">
        <v>42323</v>
      </c>
      <c r="B145" s="11">
        <v>0.12144428065534103</v>
      </c>
      <c r="C145" s="11">
        <v>0.12144428065534103</v>
      </c>
      <c r="D145" s="11">
        <v>1.1853360357378696E-2</v>
      </c>
      <c r="E145" s="11">
        <v>1.1853360357378696E-2</v>
      </c>
      <c r="F145" s="11"/>
      <c r="G145" s="11"/>
      <c r="H145" s="11">
        <v>0.11437464173326843</v>
      </c>
      <c r="I145" s="11">
        <v>0.11437464173326843</v>
      </c>
      <c r="J145" s="11">
        <v>5.8086671187497247E-4</v>
      </c>
      <c r="K145" s="23">
        <v>5.8086671187497247E-4</v>
      </c>
      <c r="L145" s="23">
        <v>1.15183821183807E-4</v>
      </c>
      <c r="M145" s="23">
        <v>1.15183821183807E-4</v>
      </c>
      <c r="N145" s="11"/>
      <c r="O145" s="11"/>
      <c r="P145" s="11">
        <v>5.5082581176734942E-4</v>
      </c>
      <c r="Q145" s="11">
        <v>5.5082581176734942E-4</v>
      </c>
      <c r="R145" s="11">
        <v>4.8041246536677896E-6</v>
      </c>
      <c r="S145" s="11">
        <v>4.8041246536677896E-6</v>
      </c>
      <c r="T145" s="11">
        <v>0</v>
      </c>
      <c r="U145" s="11">
        <v>0</v>
      </c>
      <c r="V145" s="11"/>
      <c r="W145" s="11"/>
      <c r="X145" s="11">
        <v>4.4942136998614282E-6</v>
      </c>
      <c r="Y145" s="11">
        <v>4.4942136998614282E-6</v>
      </c>
      <c r="Z145" s="49" t="s">
        <v>18</v>
      </c>
      <c r="AA145" s="15"/>
      <c r="AB145" s="16">
        <f t="shared" si="4"/>
        <v>-2.1682758877780817</v>
      </c>
      <c r="AD145" s="34">
        <f t="shared" si="5"/>
        <v>0</v>
      </c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</row>
    <row r="146" spans="1:56">
      <c r="A146" s="10">
        <v>42324</v>
      </c>
      <c r="B146" s="11">
        <v>0.37302282814710414</v>
      </c>
      <c r="C146" s="11">
        <v>0.37302282814710414</v>
      </c>
      <c r="D146" s="11">
        <v>3.2559923380029249E-2</v>
      </c>
      <c r="E146" s="11">
        <v>3.2559923380029249E-2</v>
      </c>
      <c r="F146" s="11"/>
      <c r="G146" s="11"/>
      <c r="H146" s="11">
        <v>0.35105978781019431</v>
      </c>
      <c r="I146" s="11">
        <v>0.35105978781019431</v>
      </c>
      <c r="J146" s="11">
        <v>5.125936950468148E-3</v>
      </c>
      <c r="K146" s="23">
        <v>5.125936950468148E-3</v>
      </c>
      <c r="L146" s="23">
        <v>5.8056361483773691E-4</v>
      </c>
      <c r="M146" s="23">
        <v>5.8056361483773691E-4</v>
      </c>
      <c r="N146" s="11"/>
      <c r="O146" s="11"/>
      <c r="P146" s="11">
        <v>4.8327178757349909E-3</v>
      </c>
      <c r="Q146" s="11">
        <v>4.8327178757349909E-3</v>
      </c>
      <c r="R146" s="11">
        <v>6.7273758900194608E-3</v>
      </c>
      <c r="S146" s="11">
        <v>6.7273758900194608E-3</v>
      </c>
      <c r="T146" s="11">
        <v>0</v>
      </c>
      <c r="U146" s="11">
        <v>0</v>
      </c>
      <c r="V146" s="11"/>
      <c r="W146" s="11"/>
      <c r="X146" s="11">
        <v>6.2933972510392866E-3</v>
      </c>
      <c r="Y146" s="11">
        <v>6.2933972510392866E-3</v>
      </c>
      <c r="Z146" s="49" t="s">
        <v>18</v>
      </c>
      <c r="AA146" s="15"/>
      <c r="AB146" s="16">
        <f t="shared" si="4"/>
        <v>-1.0467987343801601</v>
      </c>
      <c r="AD146" s="34">
        <f t="shared" si="5"/>
        <v>0</v>
      </c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</row>
    <row r="147" spans="1:56">
      <c r="A147" s="10">
        <v>42325</v>
      </c>
      <c r="B147" s="11">
        <v>8.5611775564139445E-2</v>
      </c>
      <c r="C147" s="11">
        <v>8.5611775564139445E-2</v>
      </c>
      <c r="D147" s="11">
        <v>5.4742494152360266E-3</v>
      </c>
      <c r="E147" s="11">
        <v>5.4742494152360266E-3</v>
      </c>
      <c r="F147" s="11"/>
      <c r="G147" s="11"/>
      <c r="H147" s="11">
        <v>8.0442155923748163E-2</v>
      </c>
      <c r="I147" s="11">
        <v>8.0442155923748163E-2</v>
      </c>
      <c r="J147" s="11">
        <v>3.48348680012336E-3</v>
      </c>
      <c r="K147" s="23">
        <v>3.48348680012336E-3</v>
      </c>
      <c r="L147" s="23">
        <v>3.0653758863432508E-5</v>
      </c>
      <c r="M147" s="23">
        <v>3.0653758863432508E-5</v>
      </c>
      <c r="N147" s="11"/>
      <c r="O147" s="11"/>
      <c r="P147" s="11">
        <v>3.2607467885097932E-3</v>
      </c>
      <c r="Q147" s="11">
        <v>3.2607467885097932E-3</v>
      </c>
      <c r="R147" s="11">
        <v>2.2739523360694202E-3</v>
      </c>
      <c r="S147" s="11">
        <v>2.2739523360694202E-3</v>
      </c>
      <c r="T147" s="11">
        <v>0</v>
      </c>
      <c r="U147" s="11">
        <v>0</v>
      </c>
      <c r="V147" s="11"/>
      <c r="W147" s="11"/>
      <c r="X147" s="11">
        <v>2.1272611512677428E-3</v>
      </c>
      <c r="Y147" s="11">
        <v>2.1272611512677428E-3</v>
      </c>
      <c r="Z147" s="49" t="s">
        <v>18</v>
      </c>
      <c r="AA147" s="15"/>
      <c r="AB147" s="16">
        <f t="shared" si="4"/>
        <v>-2.5202169127989995</v>
      </c>
      <c r="AD147" s="34">
        <f t="shared" si="5"/>
        <v>0</v>
      </c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</row>
    <row r="148" spans="1:56">
      <c r="A148" s="10">
        <v>42326</v>
      </c>
      <c r="B148" s="11">
        <v>2.4686473127776807E-2</v>
      </c>
      <c r="C148" s="11">
        <v>2.4686473127776807E-2</v>
      </c>
      <c r="D148" s="11">
        <v>1.397609368034559E-3</v>
      </c>
      <c r="E148" s="11">
        <v>1.397609368034559E-3</v>
      </c>
      <c r="F148" s="11"/>
      <c r="G148" s="11"/>
      <c r="H148" s="11">
        <v>2.3184123688251373E-2</v>
      </c>
      <c r="I148" s="11">
        <v>2.3184123688251373E-2</v>
      </c>
      <c r="J148" s="11">
        <v>4.1952819225596246E-4</v>
      </c>
      <c r="K148" s="23">
        <v>4.1952819225596246E-4</v>
      </c>
      <c r="L148" s="23">
        <v>2.3222544593509475E-5</v>
      </c>
      <c r="M148" s="23">
        <v>2.3222544593509475E-5</v>
      </c>
      <c r="N148" s="11"/>
      <c r="O148" s="11"/>
      <c r="P148" s="11">
        <v>3.9396277292985275E-4</v>
      </c>
      <c r="Q148" s="11">
        <v>3.9396277292985275E-4</v>
      </c>
      <c r="R148" s="11">
        <v>1.9216498614671156E-4</v>
      </c>
      <c r="S148" s="11">
        <v>1.9216498614671156E-4</v>
      </c>
      <c r="T148" s="11">
        <v>0</v>
      </c>
      <c r="U148" s="11">
        <v>0</v>
      </c>
      <c r="V148" s="11"/>
      <c r="W148" s="11"/>
      <c r="X148" s="11">
        <v>1.7976854799445715E-4</v>
      </c>
      <c r="Y148" s="11">
        <v>1.7976854799445715E-4</v>
      </c>
      <c r="Z148" s="49" t="s">
        <v>18</v>
      </c>
      <c r="AA148" s="15"/>
      <c r="AB148" s="16">
        <f t="shared" si="4"/>
        <v>-3.7642875583485385</v>
      </c>
      <c r="AD148" s="34">
        <f t="shared" si="5"/>
        <v>0</v>
      </c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</row>
    <row r="149" spans="1:56">
      <c r="A149" s="10">
        <v>42327</v>
      </c>
      <c r="B149" s="11">
        <v>0.12954892063061008</v>
      </c>
      <c r="C149" s="11">
        <v>0.12954892063061008</v>
      </c>
      <c r="D149" s="11">
        <v>0</v>
      </c>
      <c r="E149" s="11">
        <v>0</v>
      </c>
      <c r="F149" s="11"/>
      <c r="G149" s="11"/>
      <c r="H149" s="11">
        <v>0.12119180410022098</v>
      </c>
      <c r="I149" s="11">
        <v>0.12119180410022098</v>
      </c>
      <c r="J149" s="11">
        <v>4.9155483181351923E-3</v>
      </c>
      <c r="K149" s="23">
        <v>4.9155483181351923E-3</v>
      </c>
      <c r="L149" s="23">
        <v>2.3222544593509475E-5</v>
      </c>
      <c r="M149" s="23">
        <v>2.3222544593509475E-5</v>
      </c>
      <c r="N149" s="11"/>
      <c r="O149" s="11"/>
      <c r="P149" s="11">
        <v>4.5999475675068376E-3</v>
      </c>
      <c r="Q149" s="11">
        <v>4.5999475675068376E-3</v>
      </c>
      <c r="R149" s="11">
        <v>1.5229075152126891E-3</v>
      </c>
      <c r="S149" s="11">
        <v>1.5229075152126891E-3</v>
      </c>
      <c r="T149" s="11">
        <v>2.6636258648755368E-2</v>
      </c>
      <c r="U149" s="11">
        <v>2.6636258648755368E-2</v>
      </c>
      <c r="V149" s="11"/>
      <c r="W149" s="11"/>
      <c r="X149" s="11">
        <v>3.1429534474364256E-3</v>
      </c>
      <c r="Y149" s="11">
        <v>3.1429534474364256E-3</v>
      </c>
      <c r="Z149" s="49" t="s">
        <v>18</v>
      </c>
      <c r="AA149" s="15"/>
      <c r="AB149" s="16">
        <f t="shared" si="4"/>
        <v>-2.1103808305689271</v>
      </c>
      <c r="AD149" s="34">
        <f t="shared" si="5"/>
        <v>0</v>
      </c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</row>
    <row r="150" spans="1:56">
      <c r="A150" s="10">
        <v>42328</v>
      </c>
      <c r="B150" s="11">
        <v>0.36330742114671533</v>
      </c>
      <c r="C150" s="11">
        <v>0.36330742114671533</v>
      </c>
      <c r="D150" s="11">
        <v>0.16341231069356504</v>
      </c>
      <c r="E150" s="11">
        <v>0.16341231069356504</v>
      </c>
      <c r="F150" s="11"/>
      <c r="G150" s="11"/>
      <c r="H150" s="11">
        <v>0.350412317707951</v>
      </c>
      <c r="I150" s="11">
        <v>0.350412317707951</v>
      </c>
      <c r="J150" s="11">
        <v>5.1387479495445965E-3</v>
      </c>
      <c r="K150" s="23">
        <v>5.1387479495445965E-3</v>
      </c>
      <c r="L150" s="23">
        <v>6.4953457228046011E-4</v>
      </c>
      <c r="M150" s="23">
        <v>6.4953457228046011E-4</v>
      </c>
      <c r="N150" s="11"/>
      <c r="O150" s="11"/>
      <c r="P150" s="11">
        <v>4.8491517171641513E-3</v>
      </c>
      <c r="Q150" s="11">
        <v>4.8491517171641513E-3</v>
      </c>
      <c r="R150" s="11">
        <v>5.7008945890191101E-3</v>
      </c>
      <c r="S150" s="11">
        <v>5.7008945890191101E-3</v>
      </c>
      <c r="T150" s="11">
        <v>0.11671650912697862</v>
      </c>
      <c r="U150" s="11">
        <v>0.11671650912697862</v>
      </c>
      <c r="V150" s="11"/>
      <c r="W150" s="11"/>
      <c r="X150" s="11">
        <v>1.2862439609003408E-2</v>
      </c>
      <c r="Y150" s="11">
        <v>1.2862439609003408E-2</v>
      </c>
      <c r="Z150" s="49" t="s">
        <v>18</v>
      </c>
      <c r="AA150" s="15"/>
      <c r="AB150" s="16">
        <f t="shared" si="4"/>
        <v>-1.0486447672616468</v>
      </c>
      <c r="AD150" s="34">
        <f t="shared" si="5"/>
        <v>0</v>
      </c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</row>
    <row r="151" spans="1:56">
      <c r="A151" s="10">
        <v>42329</v>
      </c>
      <c r="B151" s="11">
        <v>4.1775832374866583E-3</v>
      </c>
      <c r="C151" s="11">
        <v>4.1775832374866583E-3</v>
      </c>
      <c r="D151" s="11">
        <v>0.19471184762724203</v>
      </c>
      <c r="E151" s="11">
        <v>0.19471184762724203</v>
      </c>
      <c r="F151" s="11"/>
      <c r="G151" s="11"/>
      <c r="H151" s="11">
        <v>1.6468824590839298E-2</v>
      </c>
      <c r="I151" s="11">
        <v>1.6468824590839298E-2</v>
      </c>
      <c r="J151" s="11">
        <v>4.0258564597736063E-5</v>
      </c>
      <c r="K151" s="23">
        <v>4.0258564597736063E-5</v>
      </c>
      <c r="L151" s="23">
        <v>6.8460061461665938E-4</v>
      </c>
      <c r="M151" s="23">
        <v>6.8460061461665938E-4</v>
      </c>
      <c r="N151" s="11"/>
      <c r="O151" s="11"/>
      <c r="P151" s="11">
        <v>8.1824650762143711E-5</v>
      </c>
      <c r="Q151" s="11">
        <v>8.1824650762143711E-5</v>
      </c>
      <c r="R151" s="11">
        <v>2.0193337294250276E-3</v>
      </c>
      <c r="S151" s="11">
        <v>2.0193337294250276E-3</v>
      </c>
      <c r="T151" s="11">
        <v>0</v>
      </c>
      <c r="U151" s="11">
        <v>0</v>
      </c>
      <c r="V151" s="11"/>
      <c r="W151" s="11"/>
      <c r="X151" s="11">
        <v>1.889067825175087E-3</v>
      </c>
      <c r="Y151" s="11">
        <v>1.889067825175087E-3</v>
      </c>
      <c r="Z151" s="49" t="s">
        <v>18</v>
      </c>
      <c r="AA151" s="15"/>
      <c r="AB151" s="16">
        <f t="shared" si="4"/>
        <v>-4.1062861040157346</v>
      </c>
      <c r="AD151" s="34">
        <f t="shared" si="5"/>
        <v>0</v>
      </c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</row>
    <row r="152" spans="1:56">
      <c r="A152" s="10">
        <v>42330</v>
      </c>
      <c r="B152" s="11">
        <v>8.2399720626735017E-3</v>
      </c>
      <c r="C152" s="11">
        <v>8.2399720626735017E-3</v>
      </c>
      <c r="D152" s="11">
        <v>3.3363040250978882E-3</v>
      </c>
      <c r="E152" s="11">
        <v>3.3363040250978882E-3</v>
      </c>
      <c r="F152" s="11"/>
      <c r="G152" s="11"/>
      <c r="H152" s="11">
        <v>7.9236396299764058E-3</v>
      </c>
      <c r="I152" s="11">
        <v>7.9236396299764058E-3</v>
      </c>
      <c r="J152" s="11">
        <v>1.2759755080141649E-4</v>
      </c>
      <c r="K152" s="23">
        <v>1.2759755080141649E-4</v>
      </c>
      <c r="L152" s="23">
        <v>4.6445089187018949E-5</v>
      </c>
      <c r="M152" s="23">
        <v>4.6445089187018949E-5</v>
      </c>
      <c r="N152" s="11"/>
      <c r="O152" s="11"/>
      <c r="P152" s="11">
        <v>1.2236245833489379E-4</v>
      </c>
      <c r="Q152" s="11">
        <v>1.2236245833489379E-4</v>
      </c>
      <c r="R152" s="11">
        <v>3.7824474773211058E-3</v>
      </c>
      <c r="S152" s="11">
        <v>3.7824474773211058E-3</v>
      </c>
      <c r="T152" s="11">
        <v>0</v>
      </c>
      <c r="U152" s="11">
        <v>0</v>
      </c>
      <c r="V152" s="11"/>
      <c r="W152" s="11"/>
      <c r="X152" s="11">
        <v>3.5384442530242313E-3</v>
      </c>
      <c r="Y152" s="11">
        <v>3.5384442530242313E-3</v>
      </c>
      <c r="Z152" s="49" t="s">
        <v>18</v>
      </c>
      <c r="AA152" s="15"/>
      <c r="AB152" s="16">
        <f t="shared" si="4"/>
        <v>-4.8379046294767702</v>
      </c>
      <c r="AD152" s="34">
        <f t="shared" si="5"/>
        <v>0</v>
      </c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</row>
    <row r="153" spans="1:56">
      <c r="A153" s="10">
        <v>42331</v>
      </c>
      <c r="B153" s="11">
        <v>0.11660457601874234</v>
      </c>
      <c r="C153" s="11">
        <v>0.11660457601874234</v>
      </c>
      <c r="D153" s="11">
        <v>2.6272860659683834E-2</v>
      </c>
      <c r="E153" s="11">
        <v>2.6272860659683834E-2</v>
      </c>
      <c r="F153" s="11"/>
      <c r="G153" s="11"/>
      <c r="H153" s="11">
        <v>0.11077733586906857</v>
      </c>
      <c r="I153" s="11">
        <v>0.11077733586906857</v>
      </c>
      <c r="J153" s="11">
        <v>2.8484936171503973E-3</v>
      </c>
      <c r="K153" s="23">
        <v>2.8484936171503973E-3</v>
      </c>
      <c r="L153" s="23">
        <v>3.0676981408026021E-4</v>
      </c>
      <c r="M153" s="23">
        <v>3.0676981408026021E-4</v>
      </c>
      <c r="N153" s="11"/>
      <c r="O153" s="11"/>
      <c r="P153" s="11">
        <v>2.6845286693382257E-3</v>
      </c>
      <c r="Q153" s="11">
        <v>2.6845286693382257E-3</v>
      </c>
      <c r="R153" s="11">
        <v>2.6983166804767414E-3</v>
      </c>
      <c r="S153" s="11">
        <v>2.6983166804767414E-3</v>
      </c>
      <c r="T153" s="11">
        <v>9.5212432833388845E-4</v>
      </c>
      <c r="U153" s="11">
        <v>9.5212432833388845E-4</v>
      </c>
      <c r="V153" s="11"/>
      <c r="W153" s="11"/>
      <c r="X153" s="11">
        <v>2.5856709486536083E-3</v>
      </c>
      <c r="Y153" s="11">
        <v>2.5856709486536083E-3</v>
      </c>
      <c r="Z153" s="49" t="s">
        <v>18</v>
      </c>
      <c r="AA153" s="15"/>
      <c r="AB153" s="16">
        <f t="shared" si="4"/>
        <v>-2.2002330755102952</v>
      </c>
      <c r="AD153" s="34">
        <f t="shared" si="5"/>
        <v>0</v>
      </c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</row>
    <row r="154" spans="1:56">
      <c r="A154" s="10">
        <v>42332</v>
      </c>
      <c r="B154" s="11">
        <v>8.7559710109518293E-3</v>
      </c>
      <c r="C154" s="11">
        <v>8.7559710109518293E-3</v>
      </c>
      <c r="D154" s="11">
        <v>0</v>
      </c>
      <c r="E154" s="11">
        <v>0</v>
      </c>
      <c r="F154" s="11"/>
      <c r="G154" s="11"/>
      <c r="H154" s="11">
        <v>8.1911290213849668E-3</v>
      </c>
      <c r="I154" s="11">
        <v>8.1911290213849668E-3</v>
      </c>
      <c r="J154" s="11">
        <v>9.6082493073355792E-5</v>
      </c>
      <c r="K154" s="23">
        <v>9.6082493073355792E-5</v>
      </c>
      <c r="L154" s="23">
        <v>0</v>
      </c>
      <c r="M154" s="23">
        <v>0</v>
      </c>
      <c r="N154" s="11"/>
      <c r="O154" s="11"/>
      <c r="P154" s="11">
        <v>8.9884273997228561E-5</v>
      </c>
      <c r="Q154" s="11">
        <v>8.9884273997228561E-5</v>
      </c>
      <c r="R154" s="11">
        <v>0</v>
      </c>
      <c r="S154" s="11">
        <v>0</v>
      </c>
      <c r="T154" s="11">
        <v>0</v>
      </c>
      <c r="U154" s="11">
        <v>0</v>
      </c>
      <c r="V154" s="11"/>
      <c r="W154" s="11"/>
      <c r="X154" s="11">
        <v>0</v>
      </c>
      <c r="Y154" s="11">
        <v>0</v>
      </c>
      <c r="Z154" s="49" t="s">
        <v>18</v>
      </c>
      <c r="AA154" s="15"/>
      <c r="AB154" s="16">
        <f t="shared" si="4"/>
        <v>-4.804703536969142</v>
      </c>
      <c r="AD154" s="34">
        <f t="shared" si="5"/>
        <v>0</v>
      </c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</row>
    <row r="155" spans="1:56">
      <c r="A155" s="10">
        <v>42333</v>
      </c>
      <c r="B155" s="11">
        <v>1.4760403892693528</v>
      </c>
      <c r="C155" s="11">
        <v>1.4760403892693528</v>
      </c>
      <c r="D155" s="11">
        <v>1.4083426191427777</v>
      </c>
      <c r="E155" s="11">
        <v>1.4083426191427777</v>
      </c>
      <c r="F155" s="11"/>
      <c r="G155" s="11"/>
      <c r="H155" s="11">
        <v>1.4716732501913787</v>
      </c>
      <c r="I155" s="11">
        <v>1.4716732501913787</v>
      </c>
      <c r="J155" s="11">
        <v>2.7229730495742486E-2</v>
      </c>
      <c r="K155" s="23">
        <v>2.7229730495742486E-2</v>
      </c>
      <c r="L155" s="23">
        <v>2.8673804711389889E-2</v>
      </c>
      <c r="M155" s="23">
        <v>2.8673804711389889E-2</v>
      </c>
      <c r="N155" s="11"/>
      <c r="O155" s="11"/>
      <c r="P155" s="11">
        <v>2.7322886783266536E-2</v>
      </c>
      <c r="Q155" s="11">
        <v>2.7322886783266536E-2</v>
      </c>
      <c r="R155" s="11">
        <v>2.0257392289632511E-2</v>
      </c>
      <c r="S155" s="11">
        <v>2.0257392289632511E-2</v>
      </c>
      <c r="T155" s="11">
        <v>0</v>
      </c>
      <c r="U155" s="11">
        <v>0</v>
      </c>
      <c r="V155" s="11"/>
      <c r="W155" s="11"/>
      <c r="X155" s="11">
        <v>1.8950601101082355E-2</v>
      </c>
      <c r="Y155" s="11">
        <v>1.8950601101082355E-2</v>
      </c>
      <c r="Z155" s="49" t="s">
        <v>18</v>
      </c>
      <c r="AA155" s="15"/>
      <c r="AB155" s="16">
        <f t="shared" ref="AB155:AB218" si="6">IF(I155&gt;0,LN(I155),"")</f>
        <v>0.38640001889403314</v>
      </c>
      <c r="AD155" s="34">
        <f t="shared" si="5"/>
        <v>0</v>
      </c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</row>
    <row r="156" spans="1:56">
      <c r="A156" s="10">
        <v>42334</v>
      </c>
      <c r="B156" s="11">
        <v>1.0321137735998389</v>
      </c>
      <c r="C156" s="11">
        <v>1.0321137735998389</v>
      </c>
      <c r="D156" s="11">
        <v>3.6832833400404921</v>
      </c>
      <c r="E156" s="11">
        <v>3.6832833400404921</v>
      </c>
      <c r="F156" s="11"/>
      <c r="G156" s="11"/>
      <c r="H156" s="11">
        <v>1.2031389963551928</v>
      </c>
      <c r="I156" s="11">
        <v>1.2031389963551928</v>
      </c>
      <c r="J156" s="11">
        <v>7.6438267227019749E-3</v>
      </c>
      <c r="K156" s="23">
        <v>7.6438267227019749E-3</v>
      </c>
      <c r="L156" s="23">
        <v>8.8707798092746842E-2</v>
      </c>
      <c r="M156" s="23">
        <v>8.8707798092746842E-2</v>
      </c>
      <c r="N156" s="11"/>
      <c r="O156" s="11"/>
      <c r="P156" s="11">
        <v>1.2873210741170748E-2</v>
      </c>
      <c r="Q156" s="11">
        <v>1.2873210741170748E-2</v>
      </c>
      <c r="R156" s="11">
        <v>0</v>
      </c>
      <c r="S156" s="11">
        <v>0</v>
      </c>
      <c r="T156" s="11">
        <v>0</v>
      </c>
      <c r="U156" s="11">
        <v>0</v>
      </c>
      <c r="V156" s="11"/>
      <c r="W156" s="11"/>
      <c r="X156" s="11">
        <v>0</v>
      </c>
      <c r="Y156" s="11">
        <v>0</v>
      </c>
      <c r="Z156" s="49" t="s">
        <v>18</v>
      </c>
      <c r="AA156" s="15"/>
      <c r="AB156" s="16">
        <f t="shared" si="6"/>
        <v>0.18493397176053153</v>
      </c>
      <c r="AD156" s="34">
        <f t="shared" si="5"/>
        <v>0</v>
      </c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</row>
    <row r="157" spans="1:56">
      <c r="A157" s="10">
        <v>42335</v>
      </c>
      <c r="B157" s="11">
        <v>0.11876406798713704</v>
      </c>
      <c r="C157" s="11">
        <v>0.11876406798713704</v>
      </c>
      <c r="D157" s="11">
        <v>5.8314212868332452E-2</v>
      </c>
      <c r="E157" s="11">
        <v>5.8314212868332452E-2</v>
      </c>
      <c r="F157" s="11"/>
      <c r="G157" s="11"/>
      <c r="H157" s="11">
        <v>0.11486448718774578</v>
      </c>
      <c r="I157" s="11">
        <v>0.11486448718774578</v>
      </c>
      <c r="J157" s="11">
        <v>1.6486474711480208E-3</v>
      </c>
      <c r="K157" s="23">
        <v>1.6486474711480208E-3</v>
      </c>
      <c r="L157" s="23">
        <v>9.0985929717370118E-4</v>
      </c>
      <c r="M157" s="23">
        <v>9.0985929717370118E-4</v>
      </c>
      <c r="N157" s="11"/>
      <c r="O157" s="11"/>
      <c r="P157" s="11">
        <v>1.6009887270139694E-3</v>
      </c>
      <c r="Q157" s="11">
        <v>1.6009887270139694E-3</v>
      </c>
      <c r="R157" s="11">
        <v>0</v>
      </c>
      <c r="S157" s="11">
        <v>0</v>
      </c>
      <c r="T157" s="11">
        <v>0</v>
      </c>
      <c r="U157" s="11">
        <v>0</v>
      </c>
      <c r="V157" s="11"/>
      <c r="W157" s="11"/>
      <c r="X157" s="11">
        <v>0</v>
      </c>
      <c r="Y157" s="11">
        <v>0</v>
      </c>
      <c r="Z157" s="49" t="s">
        <v>18</v>
      </c>
      <c r="AA157" s="15"/>
      <c r="AB157" s="16">
        <f t="shared" si="6"/>
        <v>-2.1640022177258706</v>
      </c>
      <c r="AD157" s="34">
        <f t="shared" ref="AD157:AD220" si="7">A157-1-A156</f>
        <v>0</v>
      </c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</row>
    <row r="158" spans="1:56">
      <c r="A158" s="10">
        <v>42336</v>
      </c>
      <c r="B158" s="11">
        <v>0.11521024380099019</v>
      </c>
      <c r="C158" s="11">
        <v>0.11521024380099019</v>
      </c>
      <c r="D158" s="11">
        <v>0</v>
      </c>
      <c r="E158" s="11">
        <v>0</v>
      </c>
      <c r="F158" s="11"/>
      <c r="G158" s="11"/>
      <c r="H158" s="11">
        <v>0.10777810597805325</v>
      </c>
      <c r="I158" s="11">
        <v>0.10777810597805325</v>
      </c>
      <c r="J158" s="11">
        <v>5.2282648055912723E-3</v>
      </c>
      <c r="K158" s="23">
        <v>5.2282648055912723E-3</v>
      </c>
      <c r="L158" s="23">
        <v>0</v>
      </c>
      <c r="M158" s="23">
        <v>0</v>
      </c>
      <c r="N158" s="11"/>
      <c r="O158" s="11"/>
      <c r="P158" s="11">
        <v>4.8909928467098613E-3</v>
      </c>
      <c r="Q158" s="11">
        <v>4.8909928467098613E-3</v>
      </c>
      <c r="R158" s="11">
        <v>2.0236574416133281E-2</v>
      </c>
      <c r="S158" s="11">
        <v>2.0236574416133281E-2</v>
      </c>
      <c r="T158" s="11">
        <v>0</v>
      </c>
      <c r="U158" s="11">
        <v>0</v>
      </c>
      <c r="V158" s="11"/>
      <c r="W158" s="11"/>
      <c r="X158" s="11">
        <v>1.8931126175049624E-2</v>
      </c>
      <c r="Y158" s="11">
        <v>1.8931126175049624E-2</v>
      </c>
      <c r="Z158" s="49" t="s">
        <v>18</v>
      </c>
      <c r="AA158" s="15"/>
      <c r="AB158" s="16">
        <f t="shared" si="6"/>
        <v>-2.2276807396683691</v>
      </c>
      <c r="AD158" s="34">
        <f t="shared" si="7"/>
        <v>0</v>
      </c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</row>
    <row r="159" spans="1:56">
      <c r="A159" s="10">
        <v>42337</v>
      </c>
      <c r="B159" s="11">
        <v>5.0080341232178346E-4</v>
      </c>
      <c r="C159" s="11">
        <v>5.0080341232178346E-4</v>
      </c>
      <c r="D159" s="11">
        <v>5.3281490465519124E-2</v>
      </c>
      <c r="E159" s="11">
        <v>5.3281490465519124E-2</v>
      </c>
      <c r="F159" s="11"/>
      <c r="G159" s="11"/>
      <c r="H159" s="11">
        <v>3.9056511726152585E-3</v>
      </c>
      <c r="I159" s="11">
        <v>3.9056511726152585E-3</v>
      </c>
      <c r="J159" s="11">
        <v>6.4054995382237189E-6</v>
      </c>
      <c r="K159" s="23">
        <v>6.4054995382237189E-6</v>
      </c>
      <c r="L159" s="23">
        <v>6.7415046954958009E-4</v>
      </c>
      <c r="M159" s="23">
        <v>6.7415046954958009E-4</v>
      </c>
      <c r="N159" s="11"/>
      <c r="O159" s="11"/>
      <c r="P159" s="11">
        <v>4.9481292835474337E-5</v>
      </c>
      <c r="Q159" s="11">
        <v>4.9481292835474337E-5</v>
      </c>
      <c r="R159" s="11">
        <v>1.4300277719084453E-3</v>
      </c>
      <c r="S159" s="11">
        <v>1.4300277719084453E-3</v>
      </c>
      <c r="T159" s="11">
        <v>8.1278906077283164E-2</v>
      </c>
      <c r="U159" s="11">
        <v>8.1278906077283164E-2</v>
      </c>
      <c r="V159" s="11"/>
      <c r="W159" s="11"/>
      <c r="X159" s="11">
        <v>6.5810269278304178E-3</v>
      </c>
      <c r="Y159" s="11">
        <v>6.5810269278304178E-3</v>
      </c>
      <c r="Z159" s="49" t="s">
        <v>18</v>
      </c>
      <c r="AA159" s="15"/>
      <c r="AB159" s="16">
        <f t="shared" si="6"/>
        <v>-5.5453307560416736</v>
      </c>
      <c r="AD159" s="34">
        <f t="shared" si="7"/>
        <v>0</v>
      </c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</row>
    <row r="160" spans="1:56">
      <c r="A160" s="10">
        <v>42338</v>
      </c>
      <c r="B160" s="11">
        <v>4.4640593705275524</v>
      </c>
      <c r="C160" s="11">
        <v>4.4640593705275524</v>
      </c>
      <c r="D160" s="11">
        <v>3.6587381421828089E-2</v>
      </c>
      <c r="E160" s="11">
        <v>3.6587381421828089E-2</v>
      </c>
      <c r="F160" s="11"/>
      <c r="G160" s="11"/>
      <c r="H160" s="11">
        <v>4.1784460349020636</v>
      </c>
      <c r="I160" s="11">
        <v>4.1784460349020636</v>
      </c>
      <c r="J160" s="11">
        <v>4.5753602445345536E-2</v>
      </c>
      <c r="K160" s="23">
        <v>4.5753602445345536E-2</v>
      </c>
      <c r="L160" s="23">
        <v>8.5458964104114882E-5</v>
      </c>
      <c r="M160" s="23">
        <v>8.5458964104114882E-5</v>
      </c>
      <c r="N160" s="11"/>
      <c r="O160" s="11"/>
      <c r="P160" s="11">
        <v>4.2807580240440429E-2</v>
      </c>
      <c r="Q160" s="11">
        <v>4.2807580240440429E-2</v>
      </c>
      <c r="R160" s="11">
        <v>8.8235756139031715E-3</v>
      </c>
      <c r="S160" s="11">
        <v>8.8235756139031715E-3</v>
      </c>
      <c r="T160" s="11">
        <v>0</v>
      </c>
      <c r="U160" s="11">
        <v>0</v>
      </c>
      <c r="V160" s="11"/>
      <c r="W160" s="11"/>
      <c r="X160" s="11">
        <v>8.2543724954121569E-3</v>
      </c>
      <c r="Y160" s="11">
        <v>8.2543724954121569E-3</v>
      </c>
      <c r="Z160" s="49" t="s">
        <v>18</v>
      </c>
      <c r="AA160" s="15"/>
      <c r="AB160" s="16">
        <f t="shared" si="6"/>
        <v>1.4299394154308944</v>
      </c>
      <c r="AD160" s="34">
        <f t="shared" si="7"/>
        <v>0</v>
      </c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</row>
    <row r="161" spans="1:56">
      <c r="A161" s="10">
        <v>42339</v>
      </c>
      <c r="B161" s="11">
        <v>0.10560238210164132</v>
      </c>
      <c r="C161" s="11">
        <v>0.10560238210164132</v>
      </c>
      <c r="D161" s="11">
        <v>0.36925858369394537</v>
      </c>
      <c r="E161" s="11">
        <v>0.36925858369394537</v>
      </c>
      <c r="F161" s="11"/>
      <c r="G161" s="11"/>
      <c r="H161" s="11">
        <v>0.12261067201977452</v>
      </c>
      <c r="I161" s="11">
        <v>0.12261067201977452</v>
      </c>
      <c r="J161" s="11">
        <v>3.8326986211984718E-3</v>
      </c>
      <c r="K161" s="23">
        <v>3.8326986211984718E-3</v>
      </c>
      <c r="L161" s="23">
        <v>4.1800580268317058E-4</v>
      </c>
      <c r="M161" s="23">
        <v>4.1800580268317058E-4</v>
      </c>
      <c r="N161" s="11"/>
      <c r="O161" s="11"/>
      <c r="P161" s="11">
        <v>3.6124190105239502E-3</v>
      </c>
      <c r="Q161" s="11">
        <v>3.6124190105239502E-3</v>
      </c>
      <c r="R161" s="11">
        <v>0</v>
      </c>
      <c r="S161" s="11">
        <v>0</v>
      </c>
      <c r="T161" s="11">
        <v>0</v>
      </c>
      <c r="U161" s="11">
        <v>0</v>
      </c>
      <c r="V161" s="11"/>
      <c r="W161" s="11"/>
      <c r="X161" s="11">
        <v>0</v>
      </c>
      <c r="Y161" s="11">
        <v>0</v>
      </c>
      <c r="Z161" s="49" t="s">
        <v>18</v>
      </c>
      <c r="AA161" s="15"/>
      <c r="AB161" s="16">
        <f t="shared" si="6"/>
        <v>-2.0987412117988242</v>
      </c>
      <c r="AD161" s="34">
        <f t="shared" si="7"/>
        <v>0</v>
      </c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</row>
    <row r="162" spans="1:56">
      <c r="A162" s="10">
        <v>42340</v>
      </c>
      <c r="B162" s="11">
        <v>2.7197584624419906E-3</v>
      </c>
      <c r="C162" s="11">
        <v>2.7197584624419906E-3</v>
      </c>
      <c r="D162" s="11">
        <v>0.23291155369285552</v>
      </c>
      <c r="E162" s="11">
        <v>0.23291155369285552</v>
      </c>
      <c r="F162" s="11"/>
      <c r="G162" s="11"/>
      <c r="H162" s="11">
        <v>1.7569281312310402E-2</v>
      </c>
      <c r="I162" s="11">
        <v>1.7569281312310402E-2</v>
      </c>
      <c r="J162" s="11">
        <v>6.7642075123642483E-5</v>
      </c>
      <c r="K162" s="23">
        <v>6.7642075123642483E-5</v>
      </c>
      <c r="L162" s="23">
        <v>2.6822039005503444E-2</v>
      </c>
      <c r="M162" s="23">
        <v>2.6822039005503444E-2</v>
      </c>
      <c r="N162" s="11"/>
      <c r="O162" s="11"/>
      <c r="P162" s="11">
        <v>1.7935508033406992E-3</v>
      </c>
      <c r="Q162" s="11">
        <v>1.7935508033406992E-3</v>
      </c>
      <c r="R162" s="11">
        <v>3.5806742418670588E-3</v>
      </c>
      <c r="S162" s="11">
        <v>3.5806742418670588E-3</v>
      </c>
      <c r="T162" s="11">
        <v>0</v>
      </c>
      <c r="U162" s="11">
        <v>0</v>
      </c>
      <c r="V162" s="11"/>
      <c r="W162" s="11"/>
      <c r="X162" s="11">
        <v>3.3496872776300514E-3</v>
      </c>
      <c r="Y162" s="11">
        <v>3.3496872776300514E-3</v>
      </c>
      <c r="Z162" s="49" t="s">
        <v>18</v>
      </c>
      <c r="AA162" s="15"/>
      <c r="AB162" s="16">
        <f t="shared" si="6"/>
        <v>-4.0416032818707057</v>
      </c>
      <c r="AD162" s="34">
        <f t="shared" si="7"/>
        <v>0</v>
      </c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</row>
    <row r="163" spans="1:56">
      <c r="A163" s="10">
        <v>42341</v>
      </c>
      <c r="B163" s="11">
        <v>0.79817062464222999</v>
      </c>
      <c r="C163" s="11">
        <v>0.79817062464222999</v>
      </c>
      <c r="D163" s="11">
        <v>2.7215725695037404E-3</v>
      </c>
      <c r="E163" s="11">
        <v>2.7215725695037404E-3</v>
      </c>
      <c r="F163" s="11"/>
      <c r="G163" s="11"/>
      <c r="H163" s="11">
        <v>0.74685672414965731</v>
      </c>
      <c r="I163" s="11">
        <v>0.74685672414965731</v>
      </c>
      <c r="J163" s="11">
        <v>2.4415522314870436E-3</v>
      </c>
      <c r="K163" s="23">
        <v>2.4415522314870436E-3</v>
      </c>
      <c r="L163" s="23">
        <v>3.8549424025225725E-5</v>
      </c>
      <c r="M163" s="23">
        <v>3.8549424025225725E-5</v>
      </c>
      <c r="N163" s="11"/>
      <c r="O163" s="11"/>
      <c r="P163" s="11">
        <v>2.2865360847908319E-3</v>
      </c>
      <c r="Q163" s="11">
        <v>2.2865360847908319E-3</v>
      </c>
      <c r="R163" s="11">
        <v>5.6992932141345541E-3</v>
      </c>
      <c r="S163" s="11">
        <v>5.6992932141345541E-3</v>
      </c>
      <c r="T163" s="11">
        <v>5.9078153445888106E-2</v>
      </c>
      <c r="U163" s="11">
        <v>5.9078153445888106E-2</v>
      </c>
      <c r="V163" s="11"/>
      <c r="W163" s="11"/>
      <c r="X163" s="11">
        <v>9.1427287367514334E-3</v>
      </c>
      <c r="Y163" s="11">
        <v>9.1427287367514334E-3</v>
      </c>
      <c r="Z163" s="49" t="s">
        <v>18</v>
      </c>
      <c r="AA163" s="15"/>
      <c r="AB163" s="16">
        <f t="shared" si="6"/>
        <v>-0.29188191391943197</v>
      </c>
      <c r="AD163" s="34">
        <f t="shared" si="7"/>
        <v>0</v>
      </c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</row>
    <row r="164" spans="1:56">
      <c r="A164" s="10">
        <v>42342</v>
      </c>
      <c r="B164" s="11">
        <v>1.7508455859206101E-2</v>
      </c>
      <c r="C164" s="11">
        <v>1.7508455859206101E-2</v>
      </c>
      <c r="D164" s="11">
        <v>1.64512453733002E-2</v>
      </c>
      <c r="E164" s="11">
        <v>1.64512453733002E-2</v>
      </c>
      <c r="F164" s="11"/>
      <c r="G164" s="11"/>
      <c r="H164" s="11">
        <v>1.7440255899029998E-2</v>
      </c>
      <c r="I164" s="11">
        <v>1.7440255899029998E-2</v>
      </c>
      <c r="J164" s="11">
        <v>2.5074327942376748E-4</v>
      </c>
      <c r="K164" s="23">
        <v>2.5074327942376748E-4</v>
      </c>
      <c r="L164" s="23">
        <v>1.3887081666918665E-4</v>
      </c>
      <c r="M164" s="23">
        <v>1.3887081666918665E-4</v>
      </c>
      <c r="N164" s="11"/>
      <c r="O164" s="11"/>
      <c r="P164" s="11">
        <v>2.435264596831579E-4</v>
      </c>
      <c r="Q164" s="11">
        <v>2.435264596831579E-4</v>
      </c>
      <c r="R164" s="11">
        <v>0</v>
      </c>
      <c r="S164" s="11">
        <v>0</v>
      </c>
      <c r="T164" s="11">
        <v>0</v>
      </c>
      <c r="U164" s="11">
        <v>0</v>
      </c>
      <c r="V164" s="11"/>
      <c r="W164" s="11"/>
      <c r="X164" s="11">
        <v>0</v>
      </c>
      <c r="Y164" s="11">
        <v>0</v>
      </c>
      <c r="Z164" s="49" t="s">
        <v>18</v>
      </c>
      <c r="AA164" s="15"/>
      <c r="AB164" s="16">
        <f t="shared" si="6"/>
        <v>-4.0489741874994341</v>
      </c>
      <c r="AD164" s="34">
        <f t="shared" si="7"/>
        <v>0</v>
      </c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</row>
    <row r="165" spans="1:56">
      <c r="A165" s="10">
        <v>42343</v>
      </c>
      <c r="B165" s="11">
        <v>1.7582438387621534E-2</v>
      </c>
      <c r="C165" s="11">
        <v>1.7582438387621534E-2</v>
      </c>
      <c r="D165" s="11">
        <v>0.11082691651313233</v>
      </c>
      <c r="E165" s="11">
        <v>0.11082691651313233</v>
      </c>
      <c r="F165" s="11"/>
      <c r="G165" s="11"/>
      <c r="H165" s="11">
        <v>2.3597578967079886E-2</v>
      </c>
      <c r="I165" s="11">
        <v>2.3597578967079886E-2</v>
      </c>
      <c r="J165" s="11">
        <v>2.5934266255383279E-4</v>
      </c>
      <c r="K165" s="23">
        <v>2.5934266255383279E-4</v>
      </c>
      <c r="L165" s="23">
        <v>1.0217919621144168E-3</v>
      </c>
      <c r="M165" s="23">
        <v>1.0217919621144168E-3</v>
      </c>
      <c r="N165" s="11"/>
      <c r="O165" s="11"/>
      <c r="P165" s="11">
        <v>3.0852777049548703E-4</v>
      </c>
      <c r="Q165" s="11">
        <v>3.0852777049548703E-4</v>
      </c>
      <c r="R165" s="11">
        <v>3.3596845077983406E-3</v>
      </c>
      <c r="S165" s="11">
        <v>3.3596845077983406E-3</v>
      </c>
      <c r="T165" s="11">
        <v>0</v>
      </c>
      <c r="U165" s="11">
        <v>0</v>
      </c>
      <c r="V165" s="11"/>
      <c r="W165" s="11"/>
      <c r="X165" s="11">
        <v>3.1429534474364256E-3</v>
      </c>
      <c r="Y165" s="11">
        <v>3.1429534474364256E-3</v>
      </c>
      <c r="Z165" s="49" t="s">
        <v>18</v>
      </c>
      <c r="AA165" s="15"/>
      <c r="AB165" s="16">
        <f t="shared" si="6"/>
        <v>-3.7466111583535735</v>
      </c>
      <c r="AD165" s="34">
        <f t="shared" si="7"/>
        <v>0</v>
      </c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</row>
    <row r="166" spans="1:56">
      <c r="A166" s="10">
        <v>42344</v>
      </c>
      <c r="B166" s="11">
        <v>0.16425452880266808</v>
      </c>
      <c r="C166" s="11">
        <v>0.16425452880266808</v>
      </c>
      <c r="D166" s="11">
        <v>0</v>
      </c>
      <c r="E166" s="11">
        <v>0</v>
      </c>
      <c r="F166" s="11"/>
      <c r="G166" s="11"/>
      <c r="H166" s="11">
        <v>0.15365857608329278</v>
      </c>
      <c r="I166" s="11">
        <v>0.15365857608329278</v>
      </c>
      <c r="J166" s="11">
        <v>4.3797603092604678E-3</v>
      </c>
      <c r="K166" s="23">
        <v>4.3797603092604678E-3</v>
      </c>
      <c r="L166" s="23">
        <v>0</v>
      </c>
      <c r="M166" s="23">
        <v>0</v>
      </c>
      <c r="N166" s="11"/>
      <c r="O166" s="11"/>
      <c r="P166" s="11">
        <v>4.0972248230403373E-3</v>
      </c>
      <c r="Q166" s="11">
        <v>4.0972248230403373E-3</v>
      </c>
      <c r="R166" s="11">
        <v>0</v>
      </c>
      <c r="S166" s="11">
        <v>0</v>
      </c>
      <c r="T166" s="11">
        <v>0</v>
      </c>
      <c r="U166" s="11">
        <v>0</v>
      </c>
      <c r="V166" s="11"/>
      <c r="W166" s="11"/>
      <c r="X166" s="11">
        <v>0</v>
      </c>
      <c r="Y166" s="11">
        <v>0</v>
      </c>
      <c r="Z166" s="49" t="s">
        <v>18</v>
      </c>
      <c r="AA166" s="15"/>
      <c r="AB166" s="16">
        <f t="shared" si="6"/>
        <v>-1.8730221762568533</v>
      </c>
      <c r="AD166" s="34">
        <f t="shared" si="7"/>
        <v>0</v>
      </c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</row>
    <row r="167" spans="1:56">
      <c r="A167" s="10">
        <v>42345</v>
      </c>
      <c r="B167" s="11">
        <v>2.4569735329579755E-2</v>
      </c>
      <c r="C167" s="11">
        <v>2.4569735329579755E-2</v>
      </c>
      <c r="D167" s="11">
        <v>2.9523401505343431E-3</v>
      </c>
      <c r="E167" s="11">
        <v>2.9523401505343431E-3</v>
      </c>
      <c r="F167" s="11"/>
      <c r="G167" s="11"/>
      <c r="H167" s="11">
        <v>2.3175211240028467E-2</v>
      </c>
      <c r="I167" s="11">
        <v>2.3175211240028467E-2</v>
      </c>
      <c r="J167" s="11">
        <v>7.7267939554708203E-4</v>
      </c>
      <c r="K167" s="23">
        <v>7.7267939554708203E-4</v>
      </c>
      <c r="L167" s="23">
        <v>3.8317198579290631E-5</v>
      </c>
      <c r="M167" s="23">
        <v>3.8317198579290631E-5</v>
      </c>
      <c r="N167" s="11"/>
      <c r="O167" s="11"/>
      <c r="P167" s="11">
        <v>7.2530616830830284E-4</v>
      </c>
      <c r="Q167" s="11">
        <v>7.2530616830830284E-4</v>
      </c>
      <c r="R167" s="11">
        <v>1.3403507783733132E-3</v>
      </c>
      <c r="S167" s="11">
        <v>1.3403507783733132E-3</v>
      </c>
      <c r="T167" s="11">
        <v>0</v>
      </c>
      <c r="U167" s="11">
        <v>0</v>
      </c>
      <c r="V167" s="11"/>
      <c r="W167" s="11"/>
      <c r="X167" s="11">
        <v>1.2538856222613385E-3</v>
      </c>
      <c r="Y167" s="11">
        <v>1.2538856222613385E-3</v>
      </c>
      <c r="Z167" s="49" t="s">
        <v>18</v>
      </c>
      <c r="AA167" s="15"/>
      <c r="AB167" s="16">
        <f t="shared" si="6"/>
        <v>-3.764672052575925</v>
      </c>
      <c r="AD167" s="34">
        <f t="shared" si="7"/>
        <v>0</v>
      </c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</row>
    <row r="168" spans="1:56">
      <c r="A168" s="10">
        <v>42346</v>
      </c>
      <c r="B168" s="11">
        <v>5.4806263188541052E-2</v>
      </c>
      <c r="C168" s="11">
        <v>5.4806263188541052E-2</v>
      </c>
      <c r="D168" s="11">
        <v>0.71390469079958929</v>
      </c>
      <c r="E168" s="11">
        <v>0.71390469079958929</v>
      </c>
      <c r="F168" s="11"/>
      <c r="G168" s="11"/>
      <c r="H168" s="11">
        <v>9.7324273664656721E-2</v>
      </c>
      <c r="I168" s="11">
        <v>9.7324273664656721E-2</v>
      </c>
      <c r="J168" s="11">
        <v>8.8796237348626335E-4</v>
      </c>
      <c r="K168" s="23">
        <v>8.8796237348626335E-4</v>
      </c>
      <c r="L168" s="23">
        <v>2.3454770039444571E-3</v>
      </c>
      <c r="M168" s="23">
        <v>2.3454770039444571E-3</v>
      </c>
      <c r="N168" s="11"/>
      <c r="O168" s="11"/>
      <c r="P168" s="11">
        <v>9.8198569341972236E-4</v>
      </c>
      <c r="Q168" s="11">
        <v>9.8198569341972236E-4</v>
      </c>
      <c r="R168" s="11">
        <v>0</v>
      </c>
      <c r="S168" s="11">
        <v>0</v>
      </c>
      <c r="T168" s="11">
        <v>0</v>
      </c>
      <c r="U168" s="11">
        <v>0</v>
      </c>
      <c r="V168" s="11"/>
      <c r="W168" s="11"/>
      <c r="X168" s="11">
        <v>0</v>
      </c>
      <c r="Y168" s="11">
        <v>0</v>
      </c>
      <c r="Z168" s="49" t="s">
        <v>18</v>
      </c>
      <c r="AA168" s="15"/>
      <c r="AB168" s="16">
        <f t="shared" si="6"/>
        <v>-2.3297068485018375</v>
      </c>
      <c r="AD168" s="34">
        <f t="shared" si="7"/>
        <v>0</v>
      </c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</row>
    <row r="169" spans="1:56">
      <c r="A169" s="10">
        <v>42347</v>
      </c>
      <c r="B169" s="11">
        <v>1.680749753046248E-3</v>
      </c>
      <c r="C169" s="11">
        <v>1.680749753046248E-3</v>
      </c>
      <c r="D169" s="11">
        <v>1.4226659316653763E-2</v>
      </c>
      <c r="E169" s="11">
        <v>1.4226659316653763E-2</v>
      </c>
      <c r="F169" s="11"/>
      <c r="G169" s="11"/>
      <c r="H169" s="11">
        <v>2.4900782113029475E-3</v>
      </c>
      <c r="I169" s="11">
        <v>2.4900782113029475E-3</v>
      </c>
      <c r="J169" s="11">
        <v>1.2810999076447436E-5</v>
      </c>
      <c r="K169" s="23">
        <v>1.2810999076447436E-5</v>
      </c>
      <c r="L169" s="23">
        <v>1.685956737488788E-4</v>
      </c>
      <c r="M169" s="23">
        <v>1.685956737488788E-4</v>
      </c>
      <c r="N169" s="11"/>
      <c r="O169" s="11"/>
      <c r="P169" s="11">
        <v>2.2860567019961797E-5</v>
      </c>
      <c r="Q169" s="11">
        <v>2.2860567019961797E-5</v>
      </c>
      <c r="R169" s="11">
        <v>4.2516503184959935E-3</v>
      </c>
      <c r="S169" s="11">
        <v>4.2516503184959935E-3</v>
      </c>
      <c r="T169" s="11">
        <v>0.13006947226824656</v>
      </c>
      <c r="U169" s="11">
        <v>0.13006947226824656</v>
      </c>
      <c r="V169" s="11"/>
      <c r="W169" s="11"/>
      <c r="X169" s="11">
        <v>1.2368076102018651E-2</v>
      </c>
      <c r="Y169" s="11">
        <v>1.2368076102018651E-2</v>
      </c>
      <c r="Z169" s="49" t="s">
        <v>18</v>
      </c>
      <c r="AA169" s="15"/>
      <c r="AB169" s="16">
        <f t="shared" si="6"/>
        <v>-5.9954411588369831</v>
      </c>
      <c r="AD169" s="34">
        <f t="shared" si="7"/>
        <v>0</v>
      </c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</row>
    <row r="170" spans="1:56">
      <c r="A170" s="10">
        <v>42348</v>
      </c>
      <c r="B170" s="11">
        <v>9.3599377637152592E-2</v>
      </c>
      <c r="C170" s="11">
        <v>9.3599377637152592E-2</v>
      </c>
      <c r="D170" s="11">
        <v>3.2077997523352442E-2</v>
      </c>
      <c r="E170" s="11">
        <v>3.2077997523352442E-2</v>
      </c>
      <c r="F170" s="11"/>
      <c r="G170" s="11"/>
      <c r="H170" s="11">
        <v>8.963067345792293E-2</v>
      </c>
      <c r="I170" s="11">
        <v>8.963067345792293E-2</v>
      </c>
      <c r="J170" s="11">
        <v>3.4799797891261822E-3</v>
      </c>
      <c r="K170" s="23">
        <v>3.4799797891261822E-3</v>
      </c>
      <c r="L170" s="23">
        <v>5.3365407475884771E-4</v>
      </c>
      <c r="M170" s="23">
        <v>5.3365407475884771E-4</v>
      </c>
      <c r="N170" s="11"/>
      <c r="O170" s="11"/>
      <c r="P170" s="11">
        <v>3.2899142354218939E-3</v>
      </c>
      <c r="Q170" s="11">
        <v>3.2899142354218939E-3</v>
      </c>
      <c r="R170" s="11">
        <v>7.9620359260120822E-3</v>
      </c>
      <c r="S170" s="11">
        <v>7.9620359260120822E-3</v>
      </c>
      <c r="T170" s="11">
        <v>8.6248530620294195E-2</v>
      </c>
      <c r="U170" s="11">
        <v>8.6248530620294195E-2</v>
      </c>
      <c r="V170" s="11"/>
      <c r="W170" s="11"/>
      <c r="X170" s="11">
        <v>1.3012246732332122E-2</v>
      </c>
      <c r="Y170" s="11">
        <v>1.3012246732332122E-2</v>
      </c>
      <c r="Z170" s="49" t="s">
        <v>18</v>
      </c>
      <c r="AA170" s="15"/>
      <c r="AB170" s="16">
        <f t="shared" si="6"/>
        <v>-2.4120576798853999</v>
      </c>
      <c r="AD170" s="34">
        <f t="shared" si="7"/>
        <v>0</v>
      </c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</row>
    <row r="171" spans="1:56">
      <c r="A171" s="10">
        <v>42349</v>
      </c>
      <c r="B171" s="11">
        <v>0.16469400667502274</v>
      </c>
      <c r="C171" s="11">
        <v>0.16469400667502274</v>
      </c>
      <c r="D171" s="11">
        <v>7.1671916404405733</v>
      </c>
      <c r="E171" s="11">
        <v>7.1671916404405733</v>
      </c>
      <c r="F171" s="11"/>
      <c r="G171" s="11"/>
      <c r="H171" s="11">
        <v>0.61642057023332453</v>
      </c>
      <c r="I171" s="11">
        <v>0.61642057023332453</v>
      </c>
      <c r="J171" s="11">
        <v>4.4633841057319787E-3</v>
      </c>
      <c r="K171" s="23">
        <v>4.4633841057319787E-3</v>
      </c>
      <c r="L171" s="23">
        <v>8.5400443291739209E-2</v>
      </c>
      <c r="M171" s="23">
        <v>8.5400443291739209E-2</v>
      </c>
      <c r="N171" s="11"/>
      <c r="O171" s="11"/>
      <c r="P171" s="11">
        <v>9.6845811018313917E-3</v>
      </c>
      <c r="Q171" s="11">
        <v>9.6845811018313917E-3</v>
      </c>
      <c r="R171" s="11">
        <v>2.6742960572084026E-4</v>
      </c>
      <c r="S171" s="11">
        <v>2.6742960572084026E-4</v>
      </c>
      <c r="T171" s="11">
        <v>0</v>
      </c>
      <c r="U171" s="11">
        <v>0</v>
      </c>
      <c r="V171" s="11"/>
      <c r="W171" s="11"/>
      <c r="X171" s="11">
        <v>2.5017789595895284E-4</v>
      </c>
      <c r="Y171" s="11">
        <v>2.5017789595895284E-4</v>
      </c>
      <c r="Z171" s="49" t="s">
        <v>18</v>
      </c>
      <c r="AA171" s="15"/>
      <c r="AB171" s="16">
        <f t="shared" si="6"/>
        <v>-0.48382580452692636</v>
      </c>
      <c r="AD171" s="34">
        <f t="shared" si="7"/>
        <v>0</v>
      </c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</row>
    <row r="172" spans="1:56">
      <c r="A172" s="10">
        <v>42350</v>
      </c>
      <c r="B172" s="11">
        <v>5.4796005328700799E-3</v>
      </c>
      <c r="C172" s="11">
        <v>5.4796005328700799E-3</v>
      </c>
      <c r="D172" s="11">
        <v>6.7691446557444315E-2</v>
      </c>
      <c r="E172" s="11">
        <v>6.7691446557444315E-2</v>
      </c>
      <c r="F172" s="11"/>
      <c r="G172" s="11"/>
      <c r="H172" s="11">
        <v>9.4928462184936911E-3</v>
      </c>
      <c r="I172" s="11">
        <v>9.4928462184936911E-3</v>
      </c>
      <c r="J172" s="11">
        <v>4.025856459773607E-5</v>
      </c>
      <c r="K172" s="23">
        <v>4.025856459773607E-5</v>
      </c>
      <c r="L172" s="23">
        <v>4.2497256606122342E-4</v>
      </c>
      <c r="M172" s="23">
        <v>4.2497256606122342E-4</v>
      </c>
      <c r="N172" s="11"/>
      <c r="O172" s="11"/>
      <c r="P172" s="11">
        <v>6.5076214373993476E-5</v>
      </c>
      <c r="Q172" s="11">
        <v>6.5076214373993476E-5</v>
      </c>
      <c r="R172" s="11">
        <v>1.7807288716261938E-3</v>
      </c>
      <c r="S172" s="11">
        <v>1.7807288716261938E-3</v>
      </c>
      <c r="T172" s="11">
        <v>0</v>
      </c>
      <c r="U172" s="11">
        <v>0</v>
      </c>
      <c r="V172" s="11"/>
      <c r="W172" s="11"/>
      <c r="X172" s="11">
        <v>1.6658552114153027E-3</v>
      </c>
      <c r="Y172" s="11">
        <v>1.6658552114153027E-3</v>
      </c>
      <c r="Z172" s="49" t="s">
        <v>18</v>
      </c>
      <c r="AA172" s="15"/>
      <c r="AB172" s="16">
        <f t="shared" si="6"/>
        <v>-4.6572167936771152</v>
      </c>
      <c r="AD172" s="34">
        <f t="shared" si="7"/>
        <v>0</v>
      </c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</row>
    <row r="173" spans="1:56">
      <c r="A173" s="10">
        <v>42351</v>
      </c>
      <c r="B173" s="11">
        <v>0.18165396766688915</v>
      </c>
      <c r="C173" s="11">
        <v>0.18165396766688915</v>
      </c>
      <c r="D173" s="11">
        <v>0.32166946371458066</v>
      </c>
      <c r="E173" s="11">
        <v>0.32166946371458066</v>
      </c>
      <c r="F173" s="11"/>
      <c r="G173" s="11"/>
      <c r="H173" s="11">
        <v>0.19068627616343956</v>
      </c>
      <c r="I173" s="11">
        <v>0.19068627616343956</v>
      </c>
      <c r="J173" s="11">
        <v>2.3435801160499119E-3</v>
      </c>
      <c r="K173" s="23">
        <v>2.3435801160499119E-3</v>
      </c>
      <c r="L173" s="23">
        <v>2.0435839242288339E-3</v>
      </c>
      <c r="M173" s="23">
        <v>2.0435839242288339E-3</v>
      </c>
      <c r="N173" s="11"/>
      <c r="O173" s="11"/>
      <c r="P173" s="11">
        <v>2.324227557020336E-3</v>
      </c>
      <c r="Q173" s="11">
        <v>2.324227557020336E-3</v>
      </c>
      <c r="R173" s="11">
        <v>0</v>
      </c>
      <c r="S173" s="11">
        <v>0</v>
      </c>
      <c r="T173" s="11">
        <v>0</v>
      </c>
      <c r="U173" s="11">
        <v>0</v>
      </c>
      <c r="V173" s="11"/>
      <c r="W173" s="11"/>
      <c r="X173" s="11">
        <v>0</v>
      </c>
      <c r="Y173" s="11">
        <v>0</v>
      </c>
      <c r="Z173" s="49" t="s">
        <v>18</v>
      </c>
      <c r="AA173" s="15"/>
      <c r="AB173" s="16">
        <f t="shared" si="6"/>
        <v>-1.6571257345477934</v>
      </c>
      <c r="AD173" s="34">
        <f t="shared" si="7"/>
        <v>0</v>
      </c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</row>
    <row r="174" spans="1:56">
      <c r="A174" s="10">
        <v>42352</v>
      </c>
      <c r="B174" s="11">
        <v>0.17200980247703102</v>
      </c>
      <c r="C174" s="11">
        <v>0.17200980247703102</v>
      </c>
      <c r="D174" s="11">
        <v>1.4127147554804511E-2</v>
      </c>
      <c r="E174" s="11">
        <v>1.4127147554804511E-2</v>
      </c>
      <c r="F174" s="11"/>
      <c r="G174" s="11"/>
      <c r="H174" s="11">
        <v>0.16182489519343848</v>
      </c>
      <c r="I174" s="11">
        <v>0.16182489519343848</v>
      </c>
      <c r="J174" s="11">
        <v>2.8997856547027245E-3</v>
      </c>
      <c r="K174" s="23">
        <v>2.8997856547027245E-3</v>
      </c>
      <c r="L174" s="23">
        <v>6.2956318393004196E-4</v>
      </c>
      <c r="M174" s="23">
        <v>6.2956318393004196E-4</v>
      </c>
      <c r="N174" s="11"/>
      <c r="O174" s="11"/>
      <c r="P174" s="11">
        <v>2.7533350810831038E-3</v>
      </c>
      <c r="Q174" s="11">
        <v>2.7533350810831038E-3</v>
      </c>
      <c r="R174" s="11">
        <v>9.9493421577459933E-3</v>
      </c>
      <c r="S174" s="11">
        <v>9.9493421577459933E-3</v>
      </c>
      <c r="T174" s="11">
        <v>0</v>
      </c>
      <c r="U174" s="11">
        <v>0</v>
      </c>
      <c r="V174" s="11"/>
      <c r="W174" s="11"/>
      <c r="X174" s="11">
        <v>9.3075165724130181E-3</v>
      </c>
      <c r="Y174" s="11">
        <v>9.3075165724130181E-3</v>
      </c>
      <c r="Z174" s="49" t="s">
        <v>18</v>
      </c>
      <c r="AA174" s="15"/>
      <c r="AB174" s="16">
        <f t="shared" si="6"/>
        <v>-1.8212404222044822</v>
      </c>
      <c r="AD174" s="34">
        <f t="shared" si="7"/>
        <v>0</v>
      </c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</row>
    <row r="175" spans="1:56">
      <c r="A175" s="10">
        <v>42353</v>
      </c>
      <c r="B175" s="11">
        <v>0.12403444628430156</v>
      </c>
      <c r="C175" s="11">
        <v>0.12403444628430156</v>
      </c>
      <c r="D175" s="11">
        <v>0.29836242143097802</v>
      </c>
      <c r="E175" s="11">
        <v>0.29836242143097802</v>
      </c>
      <c r="F175" s="11"/>
      <c r="G175" s="11"/>
      <c r="H175" s="11">
        <v>0.13528023046927082</v>
      </c>
      <c r="I175" s="11">
        <v>0.13528023046927082</v>
      </c>
      <c r="J175" s="11">
        <v>5.3084616598098339E-3</v>
      </c>
      <c r="K175" s="23">
        <v>5.3084616598098339E-3</v>
      </c>
      <c r="L175" s="23">
        <v>3.1540860066904567E-3</v>
      </c>
      <c r="M175" s="23">
        <v>3.1540860066904567E-3</v>
      </c>
      <c r="N175" s="11"/>
      <c r="O175" s="11"/>
      <c r="P175" s="11">
        <v>5.1694842889779434E-3</v>
      </c>
      <c r="Q175" s="11">
        <v>5.1694842889779434E-3</v>
      </c>
      <c r="R175" s="11">
        <v>3.9698083388141495E-3</v>
      </c>
      <c r="S175" s="11">
        <v>3.9698083388141495E-3</v>
      </c>
      <c r="T175" s="11">
        <v>0</v>
      </c>
      <c r="U175" s="11">
        <v>0</v>
      </c>
      <c r="V175" s="11"/>
      <c r="W175" s="11"/>
      <c r="X175" s="11">
        <v>3.7137185873188272E-3</v>
      </c>
      <c r="Y175" s="11">
        <v>3.7137185873188272E-3</v>
      </c>
      <c r="Z175" s="49" t="s">
        <v>18</v>
      </c>
      <c r="AA175" s="15"/>
      <c r="AB175" s="16">
        <f t="shared" si="6"/>
        <v>-2.0004068707469682</v>
      </c>
      <c r="AD175" s="34">
        <f t="shared" si="7"/>
        <v>0</v>
      </c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</row>
    <row r="176" spans="1:56">
      <c r="A176" s="10">
        <v>42354</v>
      </c>
      <c r="B176" s="11">
        <v>0.70074167650957842</v>
      </c>
      <c r="C176" s="11">
        <v>0.70074167650957842</v>
      </c>
      <c r="D176" s="11">
        <v>2.8042381401637909E-2</v>
      </c>
      <c r="E176" s="11">
        <v>2.8042381401637909E-2</v>
      </c>
      <c r="F176" s="11"/>
      <c r="G176" s="11"/>
      <c r="H176" s="11">
        <v>0.65734628292573305</v>
      </c>
      <c r="I176" s="11">
        <v>0.65734628292573305</v>
      </c>
      <c r="J176" s="11">
        <v>1.0249728058590995E-2</v>
      </c>
      <c r="K176" s="23">
        <v>1.0249728058590995E-2</v>
      </c>
      <c r="L176" s="23">
        <v>1.1611272296754738E-4</v>
      </c>
      <c r="M176" s="23">
        <v>1.1611272296754738E-4</v>
      </c>
      <c r="N176" s="11"/>
      <c r="O176" s="11"/>
      <c r="P176" s="11">
        <v>9.5960151305194592E-3</v>
      </c>
      <c r="Q176" s="11">
        <v>9.5960151305194592E-3</v>
      </c>
      <c r="R176" s="11">
        <v>8.3063315261916078E-3</v>
      </c>
      <c r="S176" s="11">
        <v>8.3063315261916078E-3</v>
      </c>
      <c r="T176" s="11">
        <v>0</v>
      </c>
      <c r="U176" s="11">
        <v>0</v>
      </c>
      <c r="V176" s="11"/>
      <c r="W176" s="11"/>
      <c r="X176" s="11">
        <v>7.7704954870604099E-3</v>
      </c>
      <c r="Y176" s="11">
        <v>7.7704954870604099E-3</v>
      </c>
      <c r="Z176" s="49" t="s">
        <v>18</v>
      </c>
      <c r="AA176" s="15"/>
      <c r="AB176" s="16">
        <f t="shared" si="6"/>
        <v>-0.41954433249043477</v>
      </c>
      <c r="AD176" s="34">
        <f t="shared" si="7"/>
        <v>0</v>
      </c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</row>
    <row r="177" spans="1:56">
      <c r="A177" s="10">
        <v>42355</v>
      </c>
      <c r="B177" s="11">
        <v>0.20140112674730554</v>
      </c>
      <c r="C177" s="11">
        <v>0.20140112674730554</v>
      </c>
      <c r="D177" s="11">
        <v>0</v>
      </c>
      <c r="E177" s="11">
        <v>0</v>
      </c>
      <c r="F177" s="11"/>
      <c r="G177" s="11"/>
      <c r="H177" s="11">
        <v>0.18840887117785854</v>
      </c>
      <c r="I177" s="11">
        <v>0.18840887117785854</v>
      </c>
      <c r="J177" s="11">
        <v>2.9923771505277483E-3</v>
      </c>
      <c r="K177" s="23">
        <v>2.9923771505277483E-3</v>
      </c>
      <c r="L177" s="23">
        <v>0</v>
      </c>
      <c r="M177" s="23">
        <v>0</v>
      </c>
      <c r="N177" s="11"/>
      <c r="O177" s="11"/>
      <c r="P177" s="11">
        <v>2.799340848657354E-3</v>
      </c>
      <c r="Q177" s="11">
        <v>2.799340848657354E-3</v>
      </c>
      <c r="R177" s="11">
        <v>4.4646331781419326E-3</v>
      </c>
      <c r="S177" s="11">
        <v>4.4646331781419326E-3</v>
      </c>
      <c r="T177" s="11">
        <v>0</v>
      </c>
      <c r="U177" s="11">
        <v>0</v>
      </c>
      <c r="V177" s="11"/>
      <c r="W177" s="11"/>
      <c r="X177" s="11">
        <v>4.1766225984045538E-3</v>
      </c>
      <c r="Y177" s="11">
        <v>4.1766225984045538E-3</v>
      </c>
      <c r="Z177" s="49" t="s">
        <v>18</v>
      </c>
      <c r="AA177" s="15"/>
      <c r="AB177" s="16">
        <f t="shared" si="6"/>
        <v>-1.6691408310171205</v>
      </c>
      <c r="AD177" s="34">
        <f t="shared" si="7"/>
        <v>0</v>
      </c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</row>
    <row r="178" spans="1:56">
      <c r="A178" s="10">
        <v>42356</v>
      </c>
      <c r="B178" s="11">
        <v>0.17131059919110589</v>
      </c>
      <c r="C178" s="11">
        <v>0.17131059919110589</v>
      </c>
      <c r="D178" s="11">
        <v>1.6463532677092618E-2</v>
      </c>
      <c r="E178" s="11">
        <v>1.6463532677092618E-2</v>
      </c>
      <c r="F178" s="11"/>
      <c r="G178" s="11"/>
      <c r="H178" s="11">
        <v>0.16132151573948542</v>
      </c>
      <c r="I178" s="11">
        <v>0.16132151573948542</v>
      </c>
      <c r="J178" s="11">
        <v>1.7415752556988007E-3</v>
      </c>
      <c r="K178" s="23">
        <v>1.7415752556988007E-3</v>
      </c>
      <c r="L178" s="23">
        <v>2.3988888565095286E-4</v>
      </c>
      <c r="M178" s="23">
        <v>2.3988888565095286E-4</v>
      </c>
      <c r="N178" s="11"/>
      <c r="O178" s="11"/>
      <c r="P178" s="11">
        <v>1.6447024456012892E-3</v>
      </c>
      <c r="Q178" s="11">
        <v>1.6447024456012892E-3</v>
      </c>
      <c r="R178" s="11">
        <v>0</v>
      </c>
      <c r="S178" s="11">
        <v>0</v>
      </c>
      <c r="T178" s="11">
        <v>0</v>
      </c>
      <c r="U178" s="11">
        <v>0</v>
      </c>
      <c r="V178" s="11"/>
      <c r="W178" s="11"/>
      <c r="X178" s="11">
        <v>0</v>
      </c>
      <c r="Y178" s="11">
        <v>0</v>
      </c>
      <c r="Z178" s="49" t="s">
        <v>18</v>
      </c>
      <c r="AA178" s="15"/>
      <c r="AB178" s="16">
        <f t="shared" si="6"/>
        <v>-1.8243559131651383</v>
      </c>
      <c r="AD178" s="34">
        <f t="shared" si="7"/>
        <v>0</v>
      </c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</row>
    <row r="179" spans="1:56">
      <c r="A179" s="10">
        <v>42357</v>
      </c>
      <c r="B179" s="11">
        <v>0.36578972583403763</v>
      </c>
      <c r="C179" s="11">
        <v>0.36578972583403763</v>
      </c>
      <c r="D179" s="11">
        <v>11.477894915015005</v>
      </c>
      <c r="E179" s="11">
        <v>11.477894915015005</v>
      </c>
      <c r="F179" s="11"/>
      <c r="G179" s="11"/>
      <c r="H179" s="11">
        <v>1.0826243973379275</v>
      </c>
      <c r="I179" s="11">
        <v>1.0826243973379275</v>
      </c>
      <c r="J179" s="11">
        <v>2.0548682381133234E-3</v>
      </c>
      <c r="K179" s="23">
        <v>2.0548682381133234E-3</v>
      </c>
      <c r="L179" s="23">
        <v>9.5966004405448252E-2</v>
      </c>
      <c r="M179" s="23">
        <v>9.5966004405448252E-2</v>
      </c>
      <c r="N179" s="11"/>
      <c r="O179" s="11"/>
      <c r="P179" s="11">
        <v>8.11301449383919E-3</v>
      </c>
      <c r="Q179" s="11">
        <v>8.11301449383919E-3</v>
      </c>
      <c r="R179" s="11">
        <v>4.259657192918773E-3</v>
      </c>
      <c r="S179" s="11">
        <v>4.259657192918773E-3</v>
      </c>
      <c r="T179" s="11">
        <v>2.0203613796353243E-2</v>
      </c>
      <c r="U179" s="11">
        <v>2.0203613796353243E-2</v>
      </c>
      <c r="V179" s="11"/>
      <c r="W179" s="11"/>
      <c r="X179" s="11">
        <v>5.2881914535036134E-3</v>
      </c>
      <c r="Y179" s="11">
        <v>5.2881914535036134E-3</v>
      </c>
      <c r="Z179" s="49" t="s">
        <v>18</v>
      </c>
      <c r="AA179" s="15"/>
      <c r="AB179" s="16">
        <f t="shared" si="6"/>
        <v>7.9388091001490455E-2</v>
      </c>
      <c r="AD179" s="34">
        <f t="shared" si="7"/>
        <v>0</v>
      </c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</row>
    <row r="180" spans="1:56">
      <c r="A180" s="10">
        <v>42358</v>
      </c>
      <c r="B180" s="11">
        <v>0.58250438873673838</v>
      </c>
      <c r="C180" s="11">
        <v>0.58250438873673838</v>
      </c>
      <c r="D180" s="11">
        <v>6.8181021873865141E-2</v>
      </c>
      <c r="E180" s="11">
        <v>6.8181021873865141E-2</v>
      </c>
      <c r="F180" s="11"/>
      <c r="G180" s="11"/>
      <c r="H180" s="11">
        <v>0.54932572317740913</v>
      </c>
      <c r="I180" s="11">
        <v>0.54932572317740913</v>
      </c>
      <c r="J180" s="11">
        <v>8.417018558212112E-3</v>
      </c>
      <c r="K180" s="23">
        <v>8.417018558212112E-3</v>
      </c>
      <c r="L180" s="23">
        <v>5.3133182029949674E-4</v>
      </c>
      <c r="M180" s="23">
        <v>5.3133182029949674E-4</v>
      </c>
      <c r="N180" s="11"/>
      <c r="O180" s="11"/>
      <c r="P180" s="11">
        <v>7.9083180405228291E-3</v>
      </c>
      <c r="Q180" s="11">
        <v>7.9083180405228291E-3</v>
      </c>
      <c r="R180" s="11">
        <v>1.0637933358105041E-2</v>
      </c>
      <c r="S180" s="11">
        <v>1.0637933358105041E-2</v>
      </c>
      <c r="T180" s="11">
        <v>0</v>
      </c>
      <c r="U180" s="11">
        <v>0</v>
      </c>
      <c r="V180" s="11"/>
      <c r="W180" s="11"/>
      <c r="X180" s="11">
        <v>9.9516872027264891E-3</v>
      </c>
      <c r="Y180" s="11">
        <v>9.9516872027264891E-3</v>
      </c>
      <c r="Z180" s="49" t="s">
        <v>18</v>
      </c>
      <c r="AA180" s="15"/>
      <c r="AB180" s="16">
        <f t="shared" si="6"/>
        <v>-0.59906371071597186</v>
      </c>
      <c r="AD180" s="34">
        <f t="shared" si="7"/>
        <v>0</v>
      </c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</row>
    <row r="181" spans="1:56">
      <c r="A181" s="10">
        <v>42359</v>
      </c>
      <c r="B181" s="11">
        <v>3.0535280032344958E-2</v>
      </c>
      <c r="C181" s="11">
        <v>3.0535280032344958E-2</v>
      </c>
      <c r="D181" s="11">
        <v>0.44612378563607369</v>
      </c>
      <c r="E181" s="11">
        <v>0.44612378563607369</v>
      </c>
      <c r="F181" s="11"/>
      <c r="G181" s="11"/>
      <c r="H181" s="11">
        <v>5.7344623970637811E-2</v>
      </c>
      <c r="I181" s="11">
        <v>5.7344623970637811E-2</v>
      </c>
      <c r="J181" s="11">
        <v>2.9908878718851097E-4</v>
      </c>
      <c r="K181" s="23">
        <v>2.9908878718851097E-4</v>
      </c>
      <c r="L181" s="23">
        <v>1.9460492369360941E-3</v>
      </c>
      <c r="M181" s="23">
        <v>1.9460492369360941E-3</v>
      </c>
      <c r="N181" s="11"/>
      <c r="O181" s="11"/>
      <c r="P181" s="11">
        <v>4.0533313359050223E-4</v>
      </c>
      <c r="Q181" s="11">
        <v>4.0533313359050223E-4</v>
      </c>
      <c r="R181" s="11">
        <v>0</v>
      </c>
      <c r="S181" s="11">
        <v>0</v>
      </c>
      <c r="T181" s="11">
        <v>0</v>
      </c>
      <c r="U181" s="11">
        <v>0</v>
      </c>
      <c r="V181" s="11"/>
      <c r="W181" s="11"/>
      <c r="X181" s="11">
        <v>0</v>
      </c>
      <c r="Y181" s="11">
        <v>0</v>
      </c>
      <c r="Z181" s="49" t="s">
        <v>18</v>
      </c>
      <c r="AA181" s="15"/>
      <c r="AB181" s="16">
        <f t="shared" si="6"/>
        <v>-2.8586761805044789</v>
      </c>
      <c r="AD181" s="34">
        <f t="shared" si="7"/>
        <v>0</v>
      </c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</row>
    <row r="182" spans="1:56">
      <c r="A182" s="10">
        <v>42360</v>
      </c>
      <c r="B182" s="11">
        <v>8.5354880992230715E-3</v>
      </c>
      <c r="C182" s="11">
        <v>8.5354880992230715E-3</v>
      </c>
      <c r="D182" s="11">
        <v>1.2245467565542125</v>
      </c>
      <c r="E182" s="11">
        <v>1.2245467565542125</v>
      </c>
      <c r="F182" s="11"/>
      <c r="G182" s="11"/>
      <c r="H182" s="11">
        <v>8.697958337440545E-2</v>
      </c>
      <c r="I182" s="11">
        <v>8.697958337440545E-2</v>
      </c>
      <c r="J182" s="11">
        <v>5.9923448180082865E-5</v>
      </c>
      <c r="K182" s="23">
        <v>5.9923448180082865E-5</v>
      </c>
      <c r="L182" s="23">
        <v>5.4526534705560251E-2</v>
      </c>
      <c r="M182" s="23">
        <v>5.4526534705560251E-2</v>
      </c>
      <c r="N182" s="11"/>
      <c r="O182" s="11"/>
      <c r="P182" s="11">
        <v>3.5735290813078148E-3</v>
      </c>
      <c r="Q182" s="11">
        <v>3.5735290813078148E-3</v>
      </c>
      <c r="R182" s="11">
        <v>0</v>
      </c>
      <c r="S182" s="11">
        <v>0</v>
      </c>
      <c r="T182" s="11">
        <v>0</v>
      </c>
      <c r="U182" s="11">
        <v>0</v>
      </c>
      <c r="V182" s="11"/>
      <c r="W182" s="11"/>
      <c r="X182" s="11">
        <v>0</v>
      </c>
      <c r="Y182" s="11">
        <v>0</v>
      </c>
      <c r="Z182" s="49" t="s">
        <v>18</v>
      </c>
      <c r="AA182" s="15"/>
      <c r="AB182" s="16">
        <f t="shared" si="6"/>
        <v>-2.4420818617251805</v>
      </c>
      <c r="AD182" s="34">
        <f t="shared" si="7"/>
        <v>0</v>
      </c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</row>
    <row r="183" spans="1:56">
      <c r="A183" s="10">
        <v>42361</v>
      </c>
      <c r="B183" s="11">
        <v>2.5916971755729802E-2</v>
      </c>
      <c r="C183" s="11">
        <v>2.5916971755729802E-2</v>
      </c>
      <c r="D183" s="11">
        <v>0.40021609808516995</v>
      </c>
      <c r="E183" s="11">
        <v>0.40021609808516995</v>
      </c>
      <c r="F183" s="11"/>
      <c r="G183" s="11"/>
      <c r="H183" s="11">
        <v>5.0062764717426309E-2</v>
      </c>
      <c r="I183" s="11">
        <v>5.0062764717426309E-2</v>
      </c>
      <c r="J183" s="11">
        <v>3.478826799209302E-4</v>
      </c>
      <c r="K183" s="23">
        <v>3.478826799209302E-4</v>
      </c>
      <c r="L183" s="23">
        <v>7.0828761010203901E-3</v>
      </c>
      <c r="M183" s="23">
        <v>7.0828761010203901E-3</v>
      </c>
      <c r="N183" s="11"/>
      <c r="O183" s="11"/>
      <c r="P183" s="11">
        <v>7.8235272087187732E-4</v>
      </c>
      <c r="Q183" s="11">
        <v>7.8235272087187732E-4</v>
      </c>
      <c r="R183" s="11">
        <v>1.6814436287837262E-3</v>
      </c>
      <c r="S183" s="11">
        <v>1.6814436287837262E-3</v>
      </c>
      <c r="T183" s="11">
        <v>1.6488006661391726E-3</v>
      </c>
      <c r="U183" s="11">
        <v>1.6488006661391726E-3</v>
      </c>
      <c r="V183" s="11"/>
      <c r="W183" s="11"/>
      <c r="X183" s="11">
        <v>1.6793378525148872E-3</v>
      </c>
      <c r="Y183" s="11">
        <v>1.6793378525148872E-3</v>
      </c>
      <c r="Z183" s="49" t="s">
        <v>18</v>
      </c>
      <c r="AA183" s="15"/>
      <c r="AB183" s="16">
        <f t="shared" si="6"/>
        <v>-2.9944777664286866</v>
      </c>
      <c r="AD183" s="34">
        <f t="shared" si="7"/>
        <v>0</v>
      </c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</row>
    <row r="184" spans="1:56">
      <c r="A184" s="10">
        <v>42362</v>
      </c>
      <c r="B184" s="11">
        <v>0.23765084531542935</v>
      </c>
      <c r="C184" s="11">
        <v>0.23765084531542935</v>
      </c>
      <c r="D184" s="11">
        <v>6.5603688476664271E-3</v>
      </c>
      <c r="E184" s="11">
        <v>6.5603688476664271E-3</v>
      </c>
      <c r="F184" s="11"/>
      <c r="G184" s="11"/>
      <c r="H184" s="11">
        <v>0.2227433491240029</v>
      </c>
      <c r="I184" s="11">
        <v>0.2227433491240029</v>
      </c>
      <c r="J184" s="11">
        <v>9.9408548708578449E-4</v>
      </c>
      <c r="K184" s="23">
        <v>9.9408548708578449E-4</v>
      </c>
      <c r="L184" s="23">
        <v>4.6445089187018949E-5</v>
      </c>
      <c r="M184" s="23">
        <v>4.6445089187018949E-5</v>
      </c>
      <c r="N184" s="11"/>
      <c r="O184" s="11"/>
      <c r="P184" s="11">
        <v>9.3295382195423377E-4</v>
      </c>
      <c r="Q184" s="11">
        <v>9.3295382195423377E-4</v>
      </c>
      <c r="R184" s="11">
        <v>4.5975472935600743E-3</v>
      </c>
      <c r="S184" s="11">
        <v>4.5975472935600743E-3</v>
      </c>
      <c r="T184" s="11">
        <v>0</v>
      </c>
      <c r="U184" s="11">
        <v>0</v>
      </c>
      <c r="V184" s="11"/>
      <c r="W184" s="11"/>
      <c r="X184" s="11">
        <v>4.3009625107673869E-3</v>
      </c>
      <c r="Y184" s="11">
        <v>4.3009625107673869E-3</v>
      </c>
      <c r="Z184" s="49" t="s">
        <v>18</v>
      </c>
      <c r="AA184" s="15"/>
      <c r="AB184" s="16">
        <f t="shared" si="6"/>
        <v>-1.5017350711061459</v>
      </c>
      <c r="AD184" s="34">
        <f t="shared" si="7"/>
        <v>0</v>
      </c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</row>
    <row r="185" spans="1:56">
      <c r="A185" s="10">
        <v>42363</v>
      </c>
      <c r="B185" s="11">
        <v>4.6559511698888298E-3</v>
      </c>
      <c r="C185" s="11">
        <v>4.6559511698888298E-3</v>
      </c>
      <c r="D185" s="11">
        <v>4.1525077706283303E-2</v>
      </c>
      <c r="E185" s="11">
        <v>4.1525077706283303E-2</v>
      </c>
      <c r="F185" s="11"/>
      <c r="G185" s="11"/>
      <c r="H185" s="11">
        <v>7.0343545200554271E-3</v>
      </c>
      <c r="I185" s="11">
        <v>7.0343545200554271E-3</v>
      </c>
      <c r="J185" s="11">
        <v>1.154110879299459E-4</v>
      </c>
      <c r="K185" s="23">
        <v>1.154110879299459E-4</v>
      </c>
      <c r="L185" s="23">
        <v>3.3765579838962776E-4</v>
      </c>
      <c r="M185" s="23">
        <v>3.3765579838962776E-4</v>
      </c>
      <c r="N185" s="11"/>
      <c r="O185" s="11"/>
      <c r="P185" s="11">
        <v>1.2974794951499939E-4</v>
      </c>
      <c r="Q185" s="11">
        <v>1.2974794951499939E-4</v>
      </c>
      <c r="R185" s="11">
        <v>0</v>
      </c>
      <c r="S185" s="11">
        <v>0</v>
      </c>
      <c r="T185" s="11">
        <v>9.5212432833388845E-4</v>
      </c>
      <c r="U185" s="11">
        <v>9.5212432833388845E-4</v>
      </c>
      <c r="V185" s="11"/>
      <c r="W185" s="11"/>
      <c r="X185" s="11">
        <v>6.1420920564772853E-5</v>
      </c>
      <c r="Y185" s="11">
        <v>6.1420920564772853E-5</v>
      </c>
      <c r="Z185" s="49" t="s">
        <v>18</v>
      </c>
      <c r="AA185" s="15"/>
      <c r="AB185" s="16">
        <f t="shared" si="6"/>
        <v>-4.956949345282684</v>
      </c>
      <c r="AD185" s="34">
        <f t="shared" si="7"/>
        <v>0</v>
      </c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</row>
    <row r="186" spans="1:56">
      <c r="A186" s="10">
        <v>42364</v>
      </c>
      <c r="B186" s="11">
        <v>4.2066880176745904E-2</v>
      </c>
      <c r="C186" s="11">
        <v>4.2066880176745904E-2</v>
      </c>
      <c r="D186" s="11">
        <v>5.3989464351119434</v>
      </c>
      <c r="E186" s="11">
        <v>5.3989464351119434</v>
      </c>
      <c r="F186" s="11"/>
      <c r="G186" s="11"/>
      <c r="H186" s="11">
        <v>0.38763569280701116</v>
      </c>
      <c r="I186" s="11">
        <v>0.38763569280701116</v>
      </c>
      <c r="J186" s="11">
        <v>2.084189412249543E-4</v>
      </c>
      <c r="K186" s="23">
        <v>2.084189412249543E-4</v>
      </c>
      <c r="L186" s="23">
        <v>0.13350083545738356</v>
      </c>
      <c r="M186" s="23">
        <v>0.13350083545738356</v>
      </c>
      <c r="N186" s="11"/>
      <c r="O186" s="11"/>
      <c r="P186" s="11">
        <v>8.8070259540841203E-3</v>
      </c>
      <c r="Q186" s="11">
        <v>8.8070259540841203E-3</v>
      </c>
      <c r="R186" s="11">
        <v>4.4342070553353699E-3</v>
      </c>
      <c r="S186" s="11">
        <v>4.4342070553353699E-3</v>
      </c>
      <c r="T186" s="11">
        <v>9.0567923914686957E-4</v>
      </c>
      <c r="U186" s="11">
        <v>9.0567923914686957E-4</v>
      </c>
      <c r="V186" s="11"/>
      <c r="W186" s="11"/>
      <c r="X186" s="11">
        <v>4.2065840230702967E-3</v>
      </c>
      <c r="Y186" s="11">
        <v>4.2065840230702967E-3</v>
      </c>
      <c r="Z186" s="49" t="s">
        <v>18</v>
      </c>
      <c r="AA186" s="15"/>
      <c r="AB186" s="16">
        <f t="shared" si="6"/>
        <v>-0.94768931649985111</v>
      </c>
      <c r="AD186" s="34">
        <f t="shared" si="7"/>
        <v>0</v>
      </c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</row>
    <row r="187" spans="1:56">
      <c r="A187" s="10">
        <v>42365</v>
      </c>
      <c r="B187" s="11">
        <v>0.27813569990184772</v>
      </c>
      <c r="C187" s="11">
        <v>0.27813569990184772</v>
      </c>
      <c r="D187" s="11">
        <v>4.6088149643046861E-2</v>
      </c>
      <c r="E187" s="11">
        <v>4.6088149643046861E-2</v>
      </c>
      <c r="F187" s="11"/>
      <c r="G187" s="11"/>
      <c r="H187" s="11">
        <v>0.26316646350323958</v>
      </c>
      <c r="I187" s="11">
        <v>0.26316646350323958</v>
      </c>
      <c r="J187" s="11">
        <v>2.034819024558683E-3</v>
      </c>
      <c r="K187" s="23">
        <v>2.034819024558683E-3</v>
      </c>
      <c r="L187" s="23">
        <v>4.0709120672422112E-4</v>
      </c>
      <c r="M187" s="23">
        <v>4.0709120672422112E-4</v>
      </c>
      <c r="N187" s="11"/>
      <c r="O187" s="11"/>
      <c r="P187" s="11">
        <v>1.929815362720498E-3</v>
      </c>
      <c r="Q187" s="11">
        <v>1.929815362720498E-3</v>
      </c>
      <c r="R187" s="11">
        <v>8.6618367505630241E-3</v>
      </c>
      <c r="S187" s="11">
        <v>8.6618367505630241E-3</v>
      </c>
      <c r="T187" s="11">
        <v>0</v>
      </c>
      <c r="U187" s="11">
        <v>0</v>
      </c>
      <c r="V187" s="11"/>
      <c r="W187" s="11"/>
      <c r="X187" s="11">
        <v>8.1030673008501558E-3</v>
      </c>
      <c r="Y187" s="11">
        <v>8.1030673008501558E-3</v>
      </c>
      <c r="Z187" s="49" t="s">
        <v>18</v>
      </c>
      <c r="AA187" s="15"/>
      <c r="AB187" s="16">
        <f t="shared" si="6"/>
        <v>-1.3349685059501377</v>
      </c>
      <c r="AD187" s="34">
        <f t="shared" si="7"/>
        <v>0</v>
      </c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</row>
    <row r="188" spans="1:56">
      <c r="A188" s="10">
        <v>42366</v>
      </c>
      <c r="B188" s="11">
        <v>0.29131321315697012</v>
      </c>
      <c r="C188" s="11">
        <v>0.29131321315697012</v>
      </c>
      <c r="D188" s="11">
        <v>0.25928750122512878</v>
      </c>
      <c r="E188" s="11">
        <v>0.25928750122512878</v>
      </c>
      <c r="F188" s="11"/>
      <c r="G188" s="11"/>
      <c r="H188" s="11">
        <v>0.28924725532976298</v>
      </c>
      <c r="I188" s="11">
        <v>0.28924725532976298</v>
      </c>
      <c r="J188" s="11">
        <v>5.1486764738288438E-3</v>
      </c>
      <c r="K188" s="23">
        <v>5.1486764738288438E-3</v>
      </c>
      <c r="L188" s="23">
        <v>1.588886501087918E-3</v>
      </c>
      <c r="M188" s="23">
        <v>1.588886501087918E-3</v>
      </c>
      <c r="N188" s="11"/>
      <c r="O188" s="11"/>
      <c r="P188" s="11">
        <v>4.9190367401969999E-3</v>
      </c>
      <c r="Q188" s="11">
        <v>4.9190367401969999E-3</v>
      </c>
      <c r="R188" s="11">
        <v>6.0067571919692926E-3</v>
      </c>
      <c r="S188" s="11">
        <v>6.0067571919692926E-3</v>
      </c>
      <c r="T188" s="11">
        <v>0</v>
      </c>
      <c r="U188" s="11">
        <v>0</v>
      </c>
      <c r="V188" s="11"/>
      <c r="W188" s="11"/>
      <c r="X188" s="11">
        <v>5.6192651960600727E-3</v>
      </c>
      <c r="Y188" s="11">
        <v>5.6192651960600727E-3</v>
      </c>
      <c r="Z188" s="49" t="s">
        <v>18</v>
      </c>
      <c r="AA188" s="15"/>
      <c r="AB188" s="16">
        <f t="shared" si="6"/>
        <v>-1.2404734018738104</v>
      </c>
      <c r="AD188" s="34">
        <f t="shared" si="7"/>
        <v>0</v>
      </c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</row>
    <row r="189" spans="1:56">
      <c r="A189" s="10">
        <v>42367</v>
      </c>
      <c r="B189" s="11">
        <v>2.0997940738670937E-2</v>
      </c>
      <c r="C189" s="11">
        <v>2.0997940738670937E-2</v>
      </c>
      <c r="D189" s="11">
        <v>0.30299987931168759</v>
      </c>
      <c r="E189" s="11">
        <v>0.30299987931168759</v>
      </c>
      <c r="F189" s="11"/>
      <c r="G189" s="11"/>
      <c r="H189" s="11">
        <v>3.9189702205909893E-2</v>
      </c>
      <c r="I189" s="11">
        <v>3.9189702205909893E-2</v>
      </c>
      <c r="J189" s="11">
        <v>2.4699606219390658E-4</v>
      </c>
      <c r="K189" s="23">
        <v>2.4699606219390658E-4</v>
      </c>
      <c r="L189" s="23">
        <v>2.3981921801717234E-3</v>
      </c>
      <c r="M189" s="23">
        <v>2.3981921801717234E-3</v>
      </c>
      <c r="N189" s="11"/>
      <c r="O189" s="11"/>
      <c r="P189" s="11">
        <v>3.8576832328377208E-4</v>
      </c>
      <c r="Q189" s="11">
        <v>3.8576832328377208E-4</v>
      </c>
      <c r="R189" s="11">
        <v>3.1322892741913987E-3</v>
      </c>
      <c r="S189" s="11">
        <v>3.1322892741913987E-3</v>
      </c>
      <c r="T189" s="11">
        <v>1.1843497742689833E-3</v>
      </c>
      <c r="U189" s="11">
        <v>1.1843497742689833E-3</v>
      </c>
      <c r="V189" s="11"/>
      <c r="W189" s="11"/>
      <c r="X189" s="11">
        <v>3.0066289652072955E-3</v>
      </c>
      <c r="Y189" s="11">
        <v>3.0066289652072955E-3</v>
      </c>
      <c r="Z189" s="49" t="s">
        <v>18</v>
      </c>
      <c r="AA189" s="15"/>
      <c r="AB189" s="16">
        <f t="shared" si="6"/>
        <v>-3.239341265525931</v>
      </c>
      <c r="AD189" s="34">
        <f t="shared" si="7"/>
        <v>0</v>
      </c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</row>
    <row r="190" spans="1:56">
      <c r="A190" s="10">
        <v>42368</v>
      </c>
      <c r="B190" s="11">
        <v>9.9570988067739841E-2</v>
      </c>
      <c r="C190" s="11">
        <v>9.9570988067739841E-2</v>
      </c>
      <c r="D190" s="11">
        <v>0.78812232935359638</v>
      </c>
      <c r="E190" s="11">
        <v>0.78812232935359638</v>
      </c>
      <c r="F190" s="11"/>
      <c r="G190" s="11"/>
      <c r="H190" s="11">
        <v>0.1439889868304558</v>
      </c>
      <c r="I190" s="11">
        <v>0.1439889868304558</v>
      </c>
      <c r="J190" s="11">
        <v>3.3145257360538626E-4</v>
      </c>
      <c r="K190" s="23">
        <v>3.3145257360538626E-4</v>
      </c>
      <c r="L190" s="23">
        <v>2.0784177411190981E-2</v>
      </c>
      <c r="M190" s="23">
        <v>2.0784177411190981E-2</v>
      </c>
      <c r="N190" s="11"/>
      <c r="O190" s="11"/>
      <c r="P190" s="11">
        <v>1.650844537657766E-3</v>
      </c>
      <c r="Q190" s="11">
        <v>1.650844537657766E-3</v>
      </c>
      <c r="R190" s="11">
        <v>8.7098779970997027E-3</v>
      </c>
      <c r="S190" s="11">
        <v>8.7098779970997027E-3</v>
      </c>
      <c r="T190" s="11">
        <v>0</v>
      </c>
      <c r="U190" s="11">
        <v>0</v>
      </c>
      <c r="V190" s="11"/>
      <c r="W190" s="11"/>
      <c r="X190" s="11">
        <v>8.1480094378487706E-3</v>
      </c>
      <c r="Y190" s="11">
        <v>8.1480094378487706E-3</v>
      </c>
      <c r="Z190" s="49" t="s">
        <v>18</v>
      </c>
      <c r="AA190" s="15"/>
      <c r="AB190" s="16">
        <f t="shared" si="6"/>
        <v>-1.9380184626749639</v>
      </c>
      <c r="AD190" s="34">
        <f t="shared" si="7"/>
        <v>0</v>
      </c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</row>
    <row r="191" spans="1:56">
      <c r="A191" s="10">
        <v>42369</v>
      </c>
      <c r="B191" s="11">
        <v>0.73228175290179054</v>
      </c>
      <c r="C191" s="11">
        <v>0.73228175290179054</v>
      </c>
      <c r="D191" s="11">
        <v>2.4764647368459478</v>
      </c>
      <c r="E191" s="11">
        <v>2.4764647368459478</v>
      </c>
      <c r="F191" s="11"/>
      <c r="G191" s="11"/>
      <c r="H191" s="11">
        <v>0.84479786169057358</v>
      </c>
      <c r="I191" s="11">
        <v>0.84479786169057358</v>
      </c>
      <c r="J191" s="11">
        <v>1.1007194392734801E-2</v>
      </c>
      <c r="K191" s="23">
        <v>1.1007194392734801E-2</v>
      </c>
      <c r="L191" s="23">
        <v>9.3983960224392205E-3</v>
      </c>
      <c r="M191" s="23">
        <v>9.3983960224392205E-3</v>
      </c>
      <c r="N191" s="11"/>
      <c r="O191" s="11"/>
      <c r="P191" s="11">
        <v>1.0903411857233817E-2</v>
      </c>
      <c r="Q191" s="11">
        <v>1.0903411857233817E-2</v>
      </c>
      <c r="R191" s="11">
        <v>2.6230520609026131E-3</v>
      </c>
      <c r="S191" s="11">
        <v>2.6230520609026131E-3</v>
      </c>
      <c r="T191" s="11">
        <v>1.4862428539846064E-3</v>
      </c>
      <c r="U191" s="11">
        <v>1.4862428539846064E-3</v>
      </c>
      <c r="V191" s="11"/>
      <c r="W191" s="11"/>
      <c r="X191" s="11">
        <v>2.5497172390547169E-3</v>
      </c>
      <c r="Y191" s="11">
        <v>2.5497172390547169E-3</v>
      </c>
      <c r="Z191" s="49" t="s">
        <v>18</v>
      </c>
      <c r="AA191" s="15"/>
      <c r="AB191" s="16">
        <f t="shared" si="6"/>
        <v>-0.16865789717613033</v>
      </c>
      <c r="AD191" s="34">
        <f t="shared" si="7"/>
        <v>0</v>
      </c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</row>
    <row r="192" spans="1:56">
      <c r="A192" s="10">
        <v>42370</v>
      </c>
      <c r="B192" s="11">
        <v>0.17539919434333001</v>
      </c>
      <c r="C192" s="11">
        <v>0.17539919434333001</v>
      </c>
      <c r="D192" s="11">
        <v>0.50906294019992382</v>
      </c>
      <c r="E192" s="11">
        <v>0.50906294019992382</v>
      </c>
      <c r="F192" s="11"/>
      <c r="G192" s="11"/>
      <c r="H192" s="11">
        <v>0.19692362536534214</v>
      </c>
      <c r="I192" s="11">
        <v>0.19692362536534214</v>
      </c>
      <c r="J192" s="11">
        <v>5.081482783672877E-4</v>
      </c>
      <c r="K192" s="23">
        <v>5.081482783672877E-4</v>
      </c>
      <c r="L192" s="23">
        <v>8.7595438206717734E-4</v>
      </c>
      <c r="M192" s="23">
        <v>8.7595438206717734E-4</v>
      </c>
      <c r="N192" s="11"/>
      <c r="O192" s="11"/>
      <c r="P192" s="11">
        <v>5.318752106662671E-4</v>
      </c>
      <c r="Q192" s="11">
        <v>5.318752106662671E-4</v>
      </c>
      <c r="R192" s="11">
        <v>0</v>
      </c>
      <c r="S192" s="11">
        <v>0</v>
      </c>
      <c r="T192" s="11">
        <v>5.8056361483773691E-4</v>
      </c>
      <c r="U192" s="11">
        <v>5.8056361483773691E-4</v>
      </c>
      <c r="V192" s="11"/>
      <c r="W192" s="11"/>
      <c r="X192" s="11">
        <v>3.7451780832178569E-5</v>
      </c>
      <c r="Y192" s="11">
        <v>3.7451780832178569E-5</v>
      </c>
      <c r="Z192" s="49" t="s">
        <v>18</v>
      </c>
      <c r="AA192" s="15"/>
      <c r="AB192" s="16">
        <f t="shared" si="6"/>
        <v>-1.6249393139155659</v>
      </c>
      <c r="AD192" s="34">
        <f t="shared" si="7"/>
        <v>0</v>
      </c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</row>
    <row r="193" spans="1:56">
      <c r="A193" s="10">
        <v>42371</v>
      </c>
      <c r="B193" s="11">
        <v>0.39092372874245651</v>
      </c>
      <c r="C193" s="11">
        <v>0.39092372874245651</v>
      </c>
      <c r="D193" s="11">
        <v>1.8524413542101215E-2</v>
      </c>
      <c r="E193" s="11">
        <v>1.8524413542101215E-2</v>
      </c>
      <c r="F193" s="11"/>
      <c r="G193" s="11"/>
      <c r="H193" s="11">
        <v>0.36690049135987413</v>
      </c>
      <c r="I193" s="11">
        <v>0.36690049135987413</v>
      </c>
      <c r="J193" s="11">
        <v>3.0814936628532851E-3</v>
      </c>
      <c r="K193" s="23">
        <v>3.0814936628532851E-3</v>
      </c>
      <c r="L193" s="23">
        <v>7.7795524388256745E-5</v>
      </c>
      <c r="M193" s="23">
        <v>7.7795524388256745E-5</v>
      </c>
      <c r="N193" s="11"/>
      <c r="O193" s="11"/>
      <c r="P193" s="11">
        <v>2.8877270514212948E-3</v>
      </c>
      <c r="Q193" s="11">
        <v>2.8877270514212948E-3</v>
      </c>
      <c r="R193" s="11">
        <v>0</v>
      </c>
      <c r="S193" s="11">
        <v>0</v>
      </c>
      <c r="T193" s="11">
        <v>8.081445518541298E-3</v>
      </c>
      <c r="U193" s="11">
        <v>8.081445518541298E-3</v>
      </c>
      <c r="V193" s="11"/>
      <c r="W193" s="11"/>
      <c r="X193" s="11">
        <v>5.2132878918392572E-4</v>
      </c>
      <c r="Y193" s="11">
        <v>5.2132878918392572E-4</v>
      </c>
      <c r="Z193" s="49" t="s">
        <v>18</v>
      </c>
      <c r="AA193" s="15"/>
      <c r="AB193" s="16">
        <f t="shared" si="6"/>
        <v>-1.0026646084016444</v>
      </c>
      <c r="AD193" s="34">
        <f t="shared" si="7"/>
        <v>0</v>
      </c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</row>
    <row r="194" spans="1:56">
      <c r="A194" s="10">
        <v>42372</v>
      </c>
      <c r="B194" s="11">
        <v>0.14811294653980059</v>
      </c>
      <c r="C194" s="11">
        <v>0.14811294653980059</v>
      </c>
      <c r="D194" s="11">
        <v>1.7120274448759936</v>
      </c>
      <c r="E194" s="11">
        <v>1.7120274448759936</v>
      </c>
      <c r="F194" s="11"/>
      <c r="G194" s="11"/>
      <c r="H194" s="11">
        <v>0.24900005268117301</v>
      </c>
      <c r="I194" s="11">
        <v>0.24900005268117301</v>
      </c>
      <c r="J194" s="11">
        <v>3.1097739433145438E-3</v>
      </c>
      <c r="K194" s="23">
        <v>3.1097739433145438E-3</v>
      </c>
      <c r="L194" s="23">
        <v>5.5932195329805381E-2</v>
      </c>
      <c r="M194" s="23">
        <v>5.5932195329805381E-2</v>
      </c>
      <c r="N194" s="11"/>
      <c r="O194" s="11"/>
      <c r="P194" s="11">
        <v>6.5173139582787188E-3</v>
      </c>
      <c r="Q194" s="11">
        <v>6.5173139582787188E-3</v>
      </c>
      <c r="R194" s="11">
        <v>2.5013475696763622E-3</v>
      </c>
      <c r="S194" s="11">
        <v>2.5013475696763622E-3</v>
      </c>
      <c r="T194" s="11">
        <v>1.7045347731635956E-2</v>
      </c>
      <c r="U194" s="11">
        <v>1.7045347731635956E-2</v>
      </c>
      <c r="V194" s="11"/>
      <c r="W194" s="11"/>
      <c r="X194" s="11">
        <v>3.4395715516272801E-3</v>
      </c>
      <c r="Y194" s="11">
        <v>3.4395715516272801E-3</v>
      </c>
      <c r="Z194" s="49" t="s">
        <v>18</v>
      </c>
      <c r="AA194" s="15"/>
      <c r="AB194" s="16">
        <f t="shared" si="6"/>
        <v>-1.3903021709464758</v>
      </c>
      <c r="AD194" s="34">
        <f t="shared" si="7"/>
        <v>0</v>
      </c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</row>
    <row r="195" spans="1:56">
      <c r="A195" s="10">
        <v>42373</v>
      </c>
      <c r="B195" s="11">
        <v>3.8684121953060834E-2</v>
      </c>
      <c r="C195" s="11">
        <v>3.8684121953060834E-2</v>
      </c>
      <c r="D195" s="11">
        <v>1.504657586403578E-2</v>
      </c>
      <c r="E195" s="11">
        <v>1.504657586403578E-2</v>
      </c>
      <c r="F195" s="11"/>
      <c r="G195" s="11"/>
      <c r="H195" s="11">
        <v>3.7159279243474029E-2</v>
      </c>
      <c r="I195" s="11">
        <v>3.7159279243474029E-2</v>
      </c>
      <c r="J195" s="11">
        <v>3.9825392691463695E-3</v>
      </c>
      <c r="K195" s="23">
        <v>3.9825392691463695E-3</v>
      </c>
      <c r="L195" s="23">
        <v>2.175952428411838E-4</v>
      </c>
      <c r="M195" s="23">
        <v>2.175952428411838E-4</v>
      </c>
      <c r="N195" s="11"/>
      <c r="O195" s="11"/>
      <c r="P195" s="11">
        <v>3.7396651810793604E-3</v>
      </c>
      <c r="Q195" s="11">
        <v>3.7396651810793604E-3</v>
      </c>
      <c r="R195" s="11">
        <v>0</v>
      </c>
      <c r="S195" s="11">
        <v>0</v>
      </c>
      <c r="T195" s="11">
        <v>2.0760954866597472E-2</v>
      </c>
      <c r="U195" s="11">
        <v>2.0760954866597472E-2</v>
      </c>
      <c r="V195" s="11"/>
      <c r="W195" s="11"/>
      <c r="X195" s="11">
        <v>1.3392756825587058E-3</v>
      </c>
      <c r="Y195" s="11">
        <v>1.3392756825587058E-3</v>
      </c>
      <c r="Z195" s="49" t="s">
        <v>18</v>
      </c>
      <c r="AA195" s="15"/>
      <c r="AB195" s="16">
        <f t="shared" si="6"/>
        <v>-3.2925417612559817</v>
      </c>
      <c r="AD195" s="34">
        <f t="shared" si="7"/>
        <v>0</v>
      </c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</row>
    <row r="196" spans="1:56">
      <c r="A196" s="10">
        <v>42374</v>
      </c>
      <c r="B196" s="11">
        <v>0.38266777365651738</v>
      </c>
      <c r="C196" s="11">
        <v>0.38266777365651738</v>
      </c>
      <c r="D196" s="11">
        <v>4.682087259513381E-2</v>
      </c>
      <c r="E196" s="11">
        <v>4.682087259513381E-2</v>
      </c>
      <c r="F196" s="11"/>
      <c r="G196" s="11"/>
      <c r="H196" s="11">
        <v>0.36100250871353134</v>
      </c>
      <c r="I196" s="11">
        <v>0.36100250871353134</v>
      </c>
      <c r="J196" s="11">
        <v>8.1082254392231962E-3</v>
      </c>
      <c r="K196" s="23">
        <v>8.1082254392231962E-3</v>
      </c>
      <c r="L196" s="23">
        <v>4.8953124003117969E-4</v>
      </c>
      <c r="M196" s="23">
        <v>4.8953124003117969E-4</v>
      </c>
      <c r="N196" s="11"/>
      <c r="O196" s="11"/>
      <c r="P196" s="11">
        <v>7.6167484363881535E-3</v>
      </c>
      <c r="Q196" s="11">
        <v>7.6167484363881535E-3</v>
      </c>
      <c r="R196" s="11">
        <v>0</v>
      </c>
      <c r="S196" s="11">
        <v>0</v>
      </c>
      <c r="T196" s="11">
        <v>0</v>
      </c>
      <c r="U196" s="11">
        <v>0</v>
      </c>
      <c r="V196" s="11"/>
      <c r="W196" s="11"/>
      <c r="X196" s="11">
        <v>0</v>
      </c>
      <c r="Y196" s="11">
        <v>0</v>
      </c>
      <c r="Z196" s="49" t="s">
        <v>18</v>
      </c>
      <c r="AA196" s="15"/>
      <c r="AB196" s="16">
        <f t="shared" si="6"/>
        <v>-1.0188703713284406</v>
      </c>
      <c r="AD196" s="34">
        <f t="shared" si="7"/>
        <v>0</v>
      </c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</row>
    <row r="197" spans="1:56">
      <c r="A197" s="10">
        <v>42375</v>
      </c>
      <c r="B197" s="11">
        <v>7.6026587373072977E-3</v>
      </c>
      <c r="C197" s="11">
        <v>7.6026587373072977E-3</v>
      </c>
      <c r="D197" s="11">
        <v>2.6327960791240855E-2</v>
      </c>
      <c r="E197" s="11">
        <v>2.6327960791240855E-2</v>
      </c>
      <c r="F197" s="11"/>
      <c r="G197" s="11"/>
      <c r="H197" s="11">
        <v>8.810615782180441E-3</v>
      </c>
      <c r="I197" s="11">
        <v>8.810615782180441E-3</v>
      </c>
      <c r="J197" s="11">
        <v>1.0593094861337482E-4</v>
      </c>
      <c r="K197" s="23">
        <v>1.0593094861337482E-4</v>
      </c>
      <c r="L197" s="23">
        <v>4.0221447235958409E-4</v>
      </c>
      <c r="M197" s="23">
        <v>4.0221447235958409E-4</v>
      </c>
      <c r="N197" s="11"/>
      <c r="O197" s="11"/>
      <c r="P197" s="11">
        <v>1.2504400584247772E-4</v>
      </c>
      <c r="Q197" s="11">
        <v>1.2504400584247772E-4</v>
      </c>
      <c r="R197" s="11">
        <v>2.2739523360694202E-3</v>
      </c>
      <c r="S197" s="11">
        <v>2.2739523360694202E-3</v>
      </c>
      <c r="T197" s="11">
        <v>0</v>
      </c>
      <c r="U197" s="11">
        <v>0</v>
      </c>
      <c r="V197" s="11"/>
      <c r="W197" s="11"/>
      <c r="X197" s="11">
        <v>2.1272611512677428E-3</v>
      </c>
      <c r="Y197" s="11">
        <v>2.1272611512677428E-3</v>
      </c>
      <c r="Z197" s="49" t="s">
        <v>18</v>
      </c>
      <c r="AA197" s="15"/>
      <c r="AB197" s="16">
        <f t="shared" si="6"/>
        <v>-4.7317979456559396</v>
      </c>
      <c r="AD197" s="34">
        <f t="shared" si="7"/>
        <v>0</v>
      </c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</row>
    <row r="198" spans="1:56">
      <c r="A198" s="10">
        <v>42376</v>
      </c>
      <c r="B198" s="11">
        <v>1.0296970379197764E-2</v>
      </c>
      <c r="C198" s="11">
        <v>1.0296970379197764E-2</v>
      </c>
      <c r="D198" s="11">
        <v>2.281615006312306E-3</v>
      </c>
      <c r="E198" s="11">
        <v>2.281615006312306E-3</v>
      </c>
      <c r="F198" s="11"/>
      <c r="G198" s="11"/>
      <c r="H198" s="11">
        <v>9.7799050222838121E-3</v>
      </c>
      <c r="I198" s="11">
        <v>9.7799050222838121E-3</v>
      </c>
      <c r="J198" s="11">
        <v>6.7161662658275694E-5</v>
      </c>
      <c r="K198" s="23">
        <v>6.7161662658275694E-5</v>
      </c>
      <c r="L198" s="23">
        <v>2.3222544593509475E-5</v>
      </c>
      <c r="M198" s="23">
        <v>2.3222544593509475E-5</v>
      </c>
      <c r="N198" s="11"/>
      <c r="O198" s="11"/>
      <c r="P198" s="11">
        <v>6.4327178757349915E-5</v>
      </c>
      <c r="Q198" s="11">
        <v>6.4327178757349915E-5</v>
      </c>
      <c r="R198" s="11">
        <v>0</v>
      </c>
      <c r="S198" s="11">
        <v>0</v>
      </c>
      <c r="T198" s="11">
        <v>8.1441463889437737E-2</v>
      </c>
      <c r="U198" s="11">
        <v>8.1441463889437737E-2</v>
      </c>
      <c r="V198" s="11"/>
      <c r="W198" s="11"/>
      <c r="X198" s="11">
        <v>5.2537358151380099E-3</v>
      </c>
      <c r="Y198" s="11">
        <v>5.2537358151380099E-3</v>
      </c>
      <c r="Z198" s="49" t="s">
        <v>18</v>
      </c>
      <c r="AA198" s="15"/>
      <c r="AB198" s="16">
        <f t="shared" si="6"/>
        <v>-4.6274255064054906</v>
      </c>
      <c r="AD198" s="34">
        <f t="shared" si="7"/>
        <v>0</v>
      </c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</row>
    <row r="199" spans="1:56">
      <c r="A199" s="10">
        <v>42377</v>
      </c>
      <c r="B199" s="11">
        <v>1.0444672150781106E-3</v>
      </c>
      <c r="C199" s="11">
        <v>1.0444672150781106E-3</v>
      </c>
      <c r="D199" s="11">
        <v>5.0303909754488641E-3</v>
      </c>
      <c r="E199" s="11">
        <v>5.0303909754488641E-3</v>
      </c>
      <c r="F199" s="11"/>
      <c r="G199" s="11"/>
      <c r="H199" s="11">
        <v>1.3015965619265196E-3</v>
      </c>
      <c r="I199" s="11">
        <v>1.3015965619265196E-3</v>
      </c>
      <c r="J199" s="11">
        <v>1.3851892751408791E-5</v>
      </c>
      <c r="K199" s="23">
        <v>1.3851892751408791E-5</v>
      </c>
      <c r="L199" s="23">
        <v>2.3222544593509475E-5</v>
      </c>
      <c r="M199" s="23">
        <v>2.3222544593509475E-5</v>
      </c>
      <c r="N199" s="11"/>
      <c r="O199" s="11"/>
      <c r="P199" s="11">
        <v>1.445638740122093E-5</v>
      </c>
      <c r="Q199" s="11">
        <v>1.445638740122093E-5</v>
      </c>
      <c r="R199" s="11">
        <v>0</v>
      </c>
      <c r="S199" s="11">
        <v>0</v>
      </c>
      <c r="T199" s="11">
        <v>0</v>
      </c>
      <c r="U199" s="11">
        <v>0</v>
      </c>
      <c r="V199" s="11"/>
      <c r="W199" s="11"/>
      <c r="X199" s="11">
        <v>0</v>
      </c>
      <c r="Y199" s="11">
        <v>0</v>
      </c>
      <c r="Z199" s="49" t="s">
        <v>18</v>
      </c>
      <c r="AA199" s="15"/>
      <c r="AB199" s="16">
        <f t="shared" si="6"/>
        <v>-6.6441636434838633</v>
      </c>
      <c r="AD199" s="34">
        <f t="shared" si="7"/>
        <v>0</v>
      </c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</row>
    <row r="200" spans="1:56">
      <c r="A200" s="10">
        <v>42378</v>
      </c>
      <c r="B200" s="11">
        <v>1.1084074706687697E-2</v>
      </c>
      <c r="C200" s="11">
        <v>1.1084074706687697E-2</v>
      </c>
      <c r="D200" s="11">
        <v>1.005807211216911E-2</v>
      </c>
      <c r="E200" s="11">
        <v>1.005807211216911E-2</v>
      </c>
      <c r="F200" s="11"/>
      <c r="G200" s="11"/>
      <c r="H200" s="11">
        <v>1.1017887947267893E-2</v>
      </c>
      <c r="I200" s="11">
        <v>1.1017887947267893E-2</v>
      </c>
      <c r="J200" s="11">
        <v>1.5331563144738473E-4</v>
      </c>
      <c r="K200" s="23">
        <v>1.5331563144738473E-4</v>
      </c>
      <c r="L200" s="23">
        <v>1.2307948634560022E-4</v>
      </c>
      <c r="M200" s="23">
        <v>1.2307948634560022E-4</v>
      </c>
      <c r="N200" s="11"/>
      <c r="O200" s="11"/>
      <c r="P200" s="11">
        <v>1.5136511741133289E-4</v>
      </c>
      <c r="Q200" s="11">
        <v>1.5136511741133289E-4</v>
      </c>
      <c r="R200" s="11">
        <v>0</v>
      </c>
      <c r="S200" s="11">
        <v>0</v>
      </c>
      <c r="T200" s="11">
        <v>0</v>
      </c>
      <c r="U200" s="11">
        <v>0</v>
      </c>
      <c r="V200" s="11"/>
      <c r="W200" s="11"/>
      <c r="X200" s="11">
        <v>0</v>
      </c>
      <c r="Y200" s="11">
        <v>0</v>
      </c>
      <c r="Z200" s="49" t="s">
        <v>18</v>
      </c>
      <c r="AA200" s="15"/>
      <c r="AB200" s="16">
        <f t="shared" si="6"/>
        <v>-4.5082351499535669</v>
      </c>
      <c r="AD200" s="34">
        <f t="shared" si="7"/>
        <v>0</v>
      </c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</row>
    <row r="201" spans="1:56">
      <c r="A201" s="10">
        <v>42379</v>
      </c>
      <c r="B201" s="11">
        <v>0.75955073815309537</v>
      </c>
      <c r="C201" s="11">
        <v>0.75955073815309537</v>
      </c>
      <c r="D201" s="11">
        <v>8.2951564656835924E-2</v>
      </c>
      <c r="E201" s="11">
        <v>8.2951564656835924E-2</v>
      </c>
      <c r="F201" s="11"/>
      <c r="G201" s="11"/>
      <c r="H201" s="11">
        <v>0.71590376595333505</v>
      </c>
      <c r="I201" s="11">
        <v>0.71590376595333505</v>
      </c>
      <c r="J201" s="11">
        <v>7.171869516725651E-3</v>
      </c>
      <c r="K201" s="23">
        <v>7.171869516725651E-3</v>
      </c>
      <c r="L201" s="23">
        <v>5.5269656132552554E-4</v>
      </c>
      <c r="M201" s="23">
        <v>5.5269656132552554E-4</v>
      </c>
      <c r="N201" s="11"/>
      <c r="O201" s="11"/>
      <c r="P201" s="11">
        <v>6.7448709786150345E-3</v>
      </c>
      <c r="Q201" s="11">
        <v>6.7448709786150345E-3</v>
      </c>
      <c r="R201" s="11">
        <v>1.0937390461517E-2</v>
      </c>
      <c r="S201" s="11">
        <v>1.0937390461517E-2</v>
      </c>
      <c r="T201" s="11">
        <v>7.0968096277764958E-2</v>
      </c>
      <c r="U201" s="11">
        <v>7.0968096277764958E-2</v>
      </c>
      <c r="V201" s="11"/>
      <c r="W201" s="11"/>
      <c r="X201" s="11">
        <v>1.4809932212276692E-2</v>
      </c>
      <c r="Y201" s="11">
        <v>1.4809932212276692E-2</v>
      </c>
      <c r="Z201" s="49" t="s">
        <v>18</v>
      </c>
      <c r="AA201" s="15"/>
      <c r="AB201" s="16">
        <f t="shared" si="6"/>
        <v>-0.33420952614777283</v>
      </c>
      <c r="AD201" s="34">
        <f t="shared" si="7"/>
        <v>0</v>
      </c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</row>
    <row r="202" spans="1:56">
      <c r="A202" s="10">
        <v>42380</v>
      </c>
      <c r="B202" s="11">
        <v>3.4279513548493429E-2</v>
      </c>
      <c r="C202" s="11">
        <v>3.4279513548493429E-2</v>
      </c>
      <c r="D202" s="11">
        <v>0.84370290361303768</v>
      </c>
      <c r="E202" s="11">
        <v>0.84370290361303768</v>
      </c>
      <c r="F202" s="11"/>
      <c r="G202" s="11"/>
      <c r="H202" s="11">
        <v>8.6494889487285107E-2</v>
      </c>
      <c r="I202" s="11">
        <v>8.6494889487285107E-2</v>
      </c>
      <c r="J202" s="11">
        <v>3.1212397874879624E-4</v>
      </c>
      <c r="K202" s="23">
        <v>3.1212397874879624E-4</v>
      </c>
      <c r="L202" s="23">
        <v>3.0515120272209255E-2</v>
      </c>
      <c r="M202" s="23">
        <v>3.0515120272209255E-2</v>
      </c>
      <c r="N202" s="11"/>
      <c r="O202" s="11"/>
      <c r="P202" s="11">
        <v>2.260499606756301E-3</v>
      </c>
      <c r="Q202" s="11">
        <v>2.260499606756301E-3</v>
      </c>
      <c r="R202" s="11">
        <v>2.3652307044891084E-3</v>
      </c>
      <c r="S202" s="11">
        <v>2.3652307044891084E-3</v>
      </c>
      <c r="T202" s="11">
        <v>0</v>
      </c>
      <c r="U202" s="11">
        <v>0</v>
      </c>
      <c r="V202" s="11"/>
      <c r="W202" s="11"/>
      <c r="X202" s="11">
        <v>2.21265121156511E-3</v>
      </c>
      <c r="Y202" s="11">
        <v>2.21265121156511E-3</v>
      </c>
      <c r="Z202" s="49" t="s">
        <v>18</v>
      </c>
      <c r="AA202" s="15"/>
      <c r="AB202" s="16">
        <f t="shared" si="6"/>
        <v>-2.4476699478615074</v>
      </c>
      <c r="AD202" s="34">
        <f t="shared" si="7"/>
        <v>0</v>
      </c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</row>
    <row r="203" spans="1:56">
      <c r="A203" s="10">
        <v>42381</v>
      </c>
      <c r="B203" s="11">
        <v>0.55049678342372088</v>
      </c>
      <c r="C203" s="11">
        <v>0.55049678342372088</v>
      </c>
      <c r="D203" s="11">
        <v>1.8226181581767498</v>
      </c>
      <c r="E203" s="11">
        <v>1.8226181581767498</v>
      </c>
      <c r="F203" s="11"/>
      <c r="G203" s="11"/>
      <c r="H203" s="11">
        <v>0.63256050512714879</v>
      </c>
      <c r="I203" s="11">
        <v>0.63256050512714879</v>
      </c>
      <c r="J203" s="11">
        <v>7.5815492534415949E-3</v>
      </c>
      <c r="K203" s="23">
        <v>7.5815492534415949E-3</v>
      </c>
      <c r="L203" s="23">
        <v>9.390964808169297E-3</v>
      </c>
      <c r="M203" s="23">
        <v>9.390964808169297E-3</v>
      </c>
      <c r="N203" s="11"/>
      <c r="O203" s="11"/>
      <c r="P203" s="11">
        <v>7.6982734729036384E-3</v>
      </c>
      <c r="Q203" s="11">
        <v>7.6982734729036384E-3</v>
      </c>
      <c r="R203" s="11">
        <v>9.920517409823984E-3</v>
      </c>
      <c r="S203" s="11">
        <v>9.920517409823984E-3</v>
      </c>
      <c r="T203" s="11">
        <v>2.8563729850016656E-3</v>
      </c>
      <c r="U203" s="11">
        <v>2.8563729850016656E-3</v>
      </c>
      <c r="V203" s="11"/>
      <c r="W203" s="11"/>
      <c r="X203" s="11">
        <v>9.4648140519081689E-3</v>
      </c>
      <c r="Y203" s="11">
        <v>9.4648140519081689E-3</v>
      </c>
      <c r="Z203" s="49" t="s">
        <v>18</v>
      </c>
      <c r="AA203" s="15"/>
      <c r="AB203" s="16">
        <f t="shared" si="6"/>
        <v>-0.45797940267553744</v>
      </c>
      <c r="AD203" s="34">
        <f t="shared" si="7"/>
        <v>0</v>
      </c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</row>
    <row r="204" spans="1:56">
      <c r="A204" s="10">
        <v>42382</v>
      </c>
      <c r="B204" s="11">
        <v>0.65985881433734483</v>
      </c>
      <c r="C204" s="11">
        <v>0.65985881433734483</v>
      </c>
      <c r="D204" s="11">
        <v>0.45514732048731155</v>
      </c>
      <c r="E204" s="11">
        <v>0.45514732048731155</v>
      </c>
      <c r="F204" s="11"/>
      <c r="G204" s="11"/>
      <c r="H204" s="11">
        <v>0.64665300914123058</v>
      </c>
      <c r="I204" s="11">
        <v>0.64665300914123058</v>
      </c>
      <c r="J204" s="11">
        <v>1.19451196626192E-2</v>
      </c>
      <c r="K204" s="23">
        <v>1.19451196626192E-2</v>
      </c>
      <c r="L204" s="23">
        <v>2.5770057735417465E-3</v>
      </c>
      <c r="M204" s="23">
        <v>2.5770057735417465E-3</v>
      </c>
      <c r="N204" s="11"/>
      <c r="O204" s="11"/>
      <c r="P204" s="11">
        <v>1.1340788734504333E-2</v>
      </c>
      <c r="Q204" s="11">
        <v>1.1340788734504333E-2</v>
      </c>
      <c r="R204" s="11">
        <v>6.2261455511534551E-3</v>
      </c>
      <c r="S204" s="11">
        <v>6.2261455511534551E-3</v>
      </c>
      <c r="T204" s="11">
        <v>0.11469614774734331</v>
      </c>
      <c r="U204" s="11">
        <v>0.11469614774734331</v>
      </c>
      <c r="V204" s="11"/>
      <c r="W204" s="11"/>
      <c r="X204" s="11">
        <v>1.3223474776225611E-2</v>
      </c>
      <c r="Y204" s="11">
        <v>1.3223474776225611E-2</v>
      </c>
      <c r="Z204" s="49" t="s">
        <v>18</v>
      </c>
      <c r="AA204" s="15"/>
      <c r="AB204" s="16">
        <f t="shared" si="6"/>
        <v>-0.4359454357005958</v>
      </c>
      <c r="AD204" s="34">
        <f t="shared" si="7"/>
        <v>0</v>
      </c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</row>
    <row r="205" spans="1:56">
      <c r="A205" s="10">
        <v>42383</v>
      </c>
      <c r="B205" s="11">
        <v>0.68442789757265998</v>
      </c>
      <c r="C205" s="11">
        <v>0.68442789757265998</v>
      </c>
      <c r="D205" s="11">
        <v>1.8325297755233037E-2</v>
      </c>
      <c r="E205" s="11">
        <v>1.8325297755233037E-2</v>
      </c>
      <c r="F205" s="11"/>
      <c r="G205" s="11"/>
      <c r="H205" s="11">
        <v>0.64145805250739674</v>
      </c>
      <c r="I205" s="11">
        <v>0.64145805250739674</v>
      </c>
      <c r="J205" s="11">
        <v>9.0366865835398748E-3</v>
      </c>
      <c r="K205" s="23">
        <v>9.0366865835398748E-3</v>
      </c>
      <c r="L205" s="23">
        <v>1.625578121545663E-4</v>
      </c>
      <c r="M205" s="23">
        <v>1.625578121545663E-4</v>
      </c>
      <c r="N205" s="11"/>
      <c r="O205" s="11"/>
      <c r="P205" s="11">
        <v>8.4642223137710183E-3</v>
      </c>
      <c r="Q205" s="11">
        <v>8.4642223137710183E-3</v>
      </c>
      <c r="R205" s="11">
        <v>4.1972035724210915E-3</v>
      </c>
      <c r="S205" s="11">
        <v>4.1972035724210915E-3</v>
      </c>
      <c r="T205" s="11">
        <v>0</v>
      </c>
      <c r="U205" s="11">
        <v>0</v>
      </c>
      <c r="V205" s="11"/>
      <c r="W205" s="11"/>
      <c r="X205" s="11">
        <v>3.9264447024456011E-3</v>
      </c>
      <c r="Y205" s="11">
        <v>3.9264447024456011E-3</v>
      </c>
      <c r="Z205" s="49" t="s">
        <v>18</v>
      </c>
      <c r="AA205" s="15"/>
      <c r="AB205" s="16">
        <f t="shared" si="6"/>
        <v>-0.44401148676452862</v>
      </c>
      <c r="AD205" s="34">
        <f t="shared" si="7"/>
        <v>0</v>
      </c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</row>
    <row r="206" spans="1:56">
      <c r="A206" s="10">
        <v>42384</v>
      </c>
      <c r="B206" s="11">
        <v>4.5399948163728915E-2</v>
      </c>
      <c r="C206" s="11">
        <v>4.5399948163728915E-2</v>
      </c>
      <c r="D206" s="11">
        <v>0.15902991368356575</v>
      </c>
      <c r="E206" s="11">
        <v>0.15902991368356575</v>
      </c>
      <c r="F206" s="11"/>
      <c r="G206" s="11"/>
      <c r="H206" s="11">
        <v>5.2730143263548176E-2</v>
      </c>
      <c r="I206" s="11">
        <v>5.2730143263548176E-2</v>
      </c>
      <c r="J206" s="11">
        <v>7.0857635891830798E-4</v>
      </c>
      <c r="K206" s="23">
        <v>7.0857635891830798E-4</v>
      </c>
      <c r="L206" s="23">
        <v>2.0185035760678437E-3</v>
      </c>
      <c r="M206" s="23">
        <v>2.0185035760678437E-3</v>
      </c>
      <c r="N206" s="11"/>
      <c r="O206" s="11"/>
      <c r="P206" s="11">
        <v>7.9307891090221326E-4</v>
      </c>
      <c r="Q206" s="11">
        <v>7.9307891090221326E-4</v>
      </c>
      <c r="R206" s="11">
        <v>2.3636293296045523E-3</v>
      </c>
      <c r="S206" s="11">
        <v>2.3636293296045523E-3</v>
      </c>
      <c r="T206" s="11">
        <v>4.1800580268317058E-4</v>
      </c>
      <c r="U206" s="11">
        <v>4.1800580268317058E-4</v>
      </c>
      <c r="V206" s="11"/>
      <c r="W206" s="11"/>
      <c r="X206" s="11">
        <v>2.2381184225309914E-3</v>
      </c>
      <c r="Y206" s="11">
        <v>2.2381184225309914E-3</v>
      </c>
      <c r="Z206" s="49" t="s">
        <v>18</v>
      </c>
      <c r="AA206" s="15"/>
      <c r="AB206" s="16">
        <f t="shared" si="6"/>
        <v>-2.942568008516687</v>
      </c>
      <c r="AD206" s="34">
        <f t="shared" si="7"/>
        <v>0</v>
      </c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</row>
    <row r="207" spans="1:56">
      <c r="A207" s="10">
        <v>42385</v>
      </c>
      <c r="B207" s="11">
        <v>1.2804669062518526E-2</v>
      </c>
      <c r="C207" s="11">
        <v>1.2804669062518526E-2</v>
      </c>
      <c r="D207" s="11">
        <v>0.11185380886593838</v>
      </c>
      <c r="E207" s="11">
        <v>0.11185380886593838</v>
      </c>
      <c r="F207" s="11"/>
      <c r="G207" s="11"/>
      <c r="H207" s="11">
        <v>1.9194264587843148E-2</v>
      </c>
      <c r="I207" s="11">
        <v>1.9194264587843148E-2</v>
      </c>
      <c r="J207" s="11">
        <v>9.8084211679050744E-5</v>
      </c>
      <c r="K207" s="23">
        <v>9.8084211679050744E-5</v>
      </c>
      <c r="L207" s="23">
        <v>1.9058742347893224E-3</v>
      </c>
      <c r="M207" s="23">
        <v>1.9058742347893224E-3</v>
      </c>
      <c r="N207" s="11"/>
      <c r="O207" s="11"/>
      <c r="P207" s="11">
        <v>2.1470356915471328E-4</v>
      </c>
      <c r="Q207" s="11">
        <v>2.1470356915471328E-4</v>
      </c>
      <c r="R207" s="11">
        <v>0</v>
      </c>
      <c r="S207" s="11">
        <v>0</v>
      </c>
      <c r="T207" s="11">
        <v>7.4196029976262776E-2</v>
      </c>
      <c r="U207" s="11">
        <v>7.4196029976262776E-2</v>
      </c>
      <c r="V207" s="11"/>
      <c r="W207" s="11"/>
      <c r="X207" s="11">
        <v>4.7863375903524213E-3</v>
      </c>
      <c r="Y207" s="11">
        <v>4.7863375903524213E-3</v>
      </c>
      <c r="Z207" s="49" t="s">
        <v>18</v>
      </c>
      <c r="AA207" s="15"/>
      <c r="AB207" s="16">
        <f t="shared" si="6"/>
        <v>-3.9531437639570925</v>
      </c>
      <c r="AD207" s="34">
        <f t="shared" si="7"/>
        <v>0</v>
      </c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</row>
    <row r="208" spans="1:56">
      <c r="A208" s="10">
        <v>42386</v>
      </c>
      <c r="B208" s="11">
        <v>0.2291835456340007</v>
      </c>
      <c r="C208" s="11">
        <v>0.2291835456340007</v>
      </c>
      <c r="D208" s="11">
        <v>0.12847413635562904</v>
      </c>
      <c r="E208" s="11">
        <v>0.12847413635562904</v>
      </c>
      <c r="F208" s="11"/>
      <c r="G208" s="11"/>
      <c r="H208" s="11">
        <v>0.22268684720572263</v>
      </c>
      <c r="I208" s="11">
        <v>0.22268684720572263</v>
      </c>
      <c r="J208" s="11">
        <v>3.630813289502505E-3</v>
      </c>
      <c r="K208" s="23">
        <v>3.630813289502505E-3</v>
      </c>
      <c r="L208" s="23">
        <v>6.2097084243044331E-4</v>
      </c>
      <c r="M208" s="23">
        <v>6.2097084243044331E-4</v>
      </c>
      <c r="N208" s="11"/>
      <c r="O208" s="11"/>
      <c r="P208" s="11">
        <v>3.4366503127223696E-3</v>
      </c>
      <c r="Q208" s="11">
        <v>3.4366503127223696E-3</v>
      </c>
      <c r="R208" s="11">
        <v>6.4071009131082745E-3</v>
      </c>
      <c r="S208" s="11">
        <v>6.4071009131082745E-3</v>
      </c>
      <c r="T208" s="11">
        <v>0</v>
      </c>
      <c r="U208" s="11">
        <v>0</v>
      </c>
      <c r="V208" s="11"/>
      <c r="W208" s="11"/>
      <c r="X208" s="11">
        <v>5.9937830043818585E-3</v>
      </c>
      <c r="Y208" s="11">
        <v>5.9937830043818585E-3</v>
      </c>
      <c r="Z208" s="49" t="s">
        <v>18</v>
      </c>
      <c r="AA208" s="15"/>
      <c r="AB208" s="16">
        <f t="shared" si="6"/>
        <v>-1.5019887670569319</v>
      </c>
      <c r="AD208" s="34">
        <f t="shared" si="7"/>
        <v>0</v>
      </c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</row>
    <row r="209" spans="1:56">
      <c r="A209" s="10">
        <v>42387</v>
      </c>
      <c r="B209" s="11">
        <v>0.20481107854884695</v>
      </c>
      <c r="C209" s="11">
        <v>0.20481107854884695</v>
      </c>
      <c r="D209" s="11">
        <v>2.2472776804586876</v>
      </c>
      <c r="E209" s="11">
        <v>2.2472776804586876</v>
      </c>
      <c r="F209" s="11"/>
      <c r="G209" s="11"/>
      <c r="H209" s="11">
        <v>0.33656926934272124</v>
      </c>
      <c r="I209" s="11">
        <v>0.33656926934272124</v>
      </c>
      <c r="J209" s="11">
        <v>4.3473004403505201E-3</v>
      </c>
      <c r="K209" s="23">
        <v>4.3473004403505201E-3</v>
      </c>
      <c r="L209" s="23">
        <v>5.9166399115343441E-3</v>
      </c>
      <c r="M209" s="23">
        <v>5.9166399115343441E-3</v>
      </c>
      <c r="N209" s="11"/>
      <c r="O209" s="11"/>
      <c r="P209" s="11">
        <v>4.4485375079585058E-3</v>
      </c>
      <c r="Q209" s="11">
        <v>4.4485375079585058E-3</v>
      </c>
      <c r="R209" s="11">
        <v>1.0511424742225123E-2</v>
      </c>
      <c r="S209" s="11">
        <v>1.0511424742225123E-2</v>
      </c>
      <c r="T209" s="11">
        <v>4.8744121101776387E-2</v>
      </c>
      <c r="U209" s="11">
        <v>4.8744121101776387E-2</v>
      </c>
      <c r="V209" s="11"/>
      <c r="W209" s="11"/>
      <c r="X209" s="11">
        <v>1.2977791093966518E-2</v>
      </c>
      <c r="Y209" s="11">
        <v>1.2977791093966518E-2</v>
      </c>
      <c r="Z209" s="49" t="s">
        <v>18</v>
      </c>
      <c r="AA209" s="15"/>
      <c r="AB209" s="16">
        <f t="shared" si="6"/>
        <v>-1.0889512986519809</v>
      </c>
      <c r="AD209" s="34">
        <f t="shared" si="7"/>
        <v>0</v>
      </c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</row>
    <row r="210" spans="1:56">
      <c r="A210" s="10">
        <v>42388</v>
      </c>
      <c r="B210" s="11">
        <v>1.7286548351569047E-2</v>
      </c>
      <c r="C210" s="11">
        <v>1.7286548351569047E-2</v>
      </c>
      <c r="D210" s="11">
        <v>4.001869510049997</v>
      </c>
      <c r="E210" s="11">
        <v>4.001869510049997</v>
      </c>
      <c r="F210" s="11"/>
      <c r="G210" s="11"/>
      <c r="H210" s="11">
        <v>0.27432940115051863</v>
      </c>
      <c r="I210" s="11">
        <v>0.27432940115051863</v>
      </c>
      <c r="J210" s="11">
        <v>1.3465961404230816E-4</v>
      </c>
      <c r="K210" s="23">
        <v>1.3465961404230816E-4</v>
      </c>
      <c r="L210" s="23">
        <v>8.1627244246185796E-2</v>
      </c>
      <c r="M210" s="23">
        <v>8.1627244246185796E-2</v>
      </c>
      <c r="N210" s="11"/>
      <c r="O210" s="11"/>
      <c r="P210" s="11">
        <v>5.3916931950114258E-3</v>
      </c>
      <c r="Q210" s="11">
        <v>5.3916931950114258E-3</v>
      </c>
      <c r="R210" s="11">
        <v>5.1035817570797481E-3</v>
      </c>
      <c r="S210" s="11">
        <v>5.1035817570797481E-3</v>
      </c>
      <c r="T210" s="11">
        <v>0.10777582945847748</v>
      </c>
      <c r="U210" s="11">
        <v>0.10777582945847748</v>
      </c>
      <c r="V210" s="11"/>
      <c r="W210" s="11"/>
      <c r="X210" s="11">
        <v>1.1726901614171753E-2</v>
      </c>
      <c r="Y210" s="11">
        <v>1.1726901614171753E-2</v>
      </c>
      <c r="Z210" s="49" t="s">
        <v>18</v>
      </c>
      <c r="AA210" s="15"/>
      <c r="AB210" s="16">
        <f t="shared" si="6"/>
        <v>-1.2934257006706111</v>
      </c>
      <c r="AD210" s="34">
        <f t="shared" si="7"/>
        <v>0</v>
      </c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</row>
    <row r="211" spans="1:56">
      <c r="A211" s="10">
        <v>42389</v>
      </c>
      <c r="B211" s="11">
        <v>0.38665214349732868</v>
      </c>
      <c r="C211" s="11">
        <v>0.38665214349732868</v>
      </c>
      <c r="D211" s="11">
        <v>1.0335319840068957</v>
      </c>
      <c r="E211" s="11">
        <v>1.0335319840068957</v>
      </c>
      <c r="F211" s="11"/>
      <c r="G211" s="11"/>
      <c r="H211" s="11">
        <v>0.42838194087412457</v>
      </c>
      <c r="I211" s="11">
        <v>0.42838194087412457</v>
      </c>
      <c r="J211" s="11">
        <v>5.1048948844850846E-3</v>
      </c>
      <c r="K211" s="23">
        <v>5.1048948844850846E-3</v>
      </c>
      <c r="L211" s="23">
        <v>5.6407560817634522E-3</v>
      </c>
      <c r="M211" s="23">
        <v>5.6407560817634522E-3</v>
      </c>
      <c r="N211" s="11"/>
      <c r="O211" s="11"/>
      <c r="P211" s="11">
        <v>5.1394629414628686E-3</v>
      </c>
      <c r="Q211" s="11">
        <v>5.1394629414628686E-3</v>
      </c>
      <c r="R211" s="11">
        <v>1.0577081112491915E-2</v>
      </c>
      <c r="S211" s="11">
        <v>1.0577081112491915E-2</v>
      </c>
      <c r="T211" s="11">
        <v>2.1596966471963811E-3</v>
      </c>
      <c r="U211" s="11">
        <v>2.1596966471963811E-3</v>
      </c>
      <c r="V211" s="11"/>
      <c r="W211" s="11"/>
      <c r="X211" s="11">
        <v>1.0034081120557281E-2</v>
      </c>
      <c r="Y211" s="11">
        <v>1.0034081120557281E-2</v>
      </c>
      <c r="Z211" s="49" t="s">
        <v>18</v>
      </c>
      <c r="AA211" s="15"/>
      <c r="AB211" s="16">
        <f t="shared" si="6"/>
        <v>-0.84774009611938772</v>
      </c>
      <c r="AD211" s="34">
        <f t="shared" si="7"/>
        <v>0</v>
      </c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</row>
    <row r="212" spans="1:56">
      <c r="A212" s="10">
        <v>42390</v>
      </c>
      <c r="B212" s="11">
        <v>3.0812109753476639E-2</v>
      </c>
      <c r="C212" s="11">
        <v>3.0812109753476639E-2</v>
      </c>
      <c r="D212" s="11">
        <v>0.14604957791371223</v>
      </c>
      <c r="E212" s="11">
        <v>0.14604957791371223</v>
      </c>
      <c r="F212" s="11"/>
      <c r="G212" s="11"/>
      <c r="H212" s="11">
        <v>3.8246003802104793E-2</v>
      </c>
      <c r="I212" s="11">
        <v>3.8246003802104793E-2</v>
      </c>
      <c r="J212" s="11">
        <v>2.5278343102669167E-2</v>
      </c>
      <c r="K212" s="23">
        <v>2.5278343102669167E-2</v>
      </c>
      <c r="L212" s="23">
        <v>1.6813122285700859E-3</v>
      </c>
      <c r="M212" s="23">
        <v>1.6813122285700859E-3</v>
      </c>
      <c r="N212" s="11"/>
      <c r="O212" s="11"/>
      <c r="P212" s="11">
        <v>2.3756114003220849E-2</v>
      </c>
      <c r="Q212" s="11">
        <v>2.3756114003220849E-2</v>
      </c>
      <c r="R212" s="11">
        <v>4.1491623258844137E-3</v>
      </c>
      <c r="S212" s="11">
        <v>4.1491623258844137E-3</v>
      </c>
      <c r="T212" s="11">
        <v>0</v>
      </c>
      <c r="U212" s="11">
        <v>0</v>
      </c>
      <c r="V212" s="11"/>
      <c r="W212" s="11"/>
      <c r="X212" s="11">
        <v>3.8815025654469872E-3</v>
      </c>
      <c r="Y212" s="11">
        <v>3.8815025654469872E-3</v>
      </c>
      <c r="Z212" s="49" t="s">
        <v>18</v>
      </c>
      <c r="AA212" s="15"/>
      <c r="AB212" s="16">
        <f t="shared" si="6"/>
        <v>-3.2637161999295308</v>
      </c>
      <c r="AD212" s="34">
        <f t="shared" si="7"/>
        <v>0</v>
      </c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</row>
    <row r="213" spans="1:56">
      <c r="A213" s="10">
        <v>42391</v>
      </c>
      <c r="B213" s="11">
        <v>4.0692908133928993E-2</v>
      </c>
      <c r="C213" s="11">
        <v>4.0692908133928993E-2</v>
      </c>
      <c r="D213" s="11">
        <v>0</v>
      </c>
      <c r="E213" s="11">
        <v>0</v>
      </c>
      <c r="F213" s="11"/>
      <c r="G213" s="11"/>
      <c r="H213" s="11">
        <v>3.8067835122280069E-2</v>
      </c>
      <c r="I213" s="11">
        <v>3.8067835122280069E-2</v>
      </c>
      <c r="J213" s="11">
        <v>7.813428336725292E-4</v>
      </c>
      <c r="K213" s="23">
        <v>7.813428336725292E-4</v>
      </c>
      <c r="L213" s="23">
        <v>0</v>
      </c>
      <c r="M213" s="23">
        <v>0</v>
      </c>
      <c r="N213" s="11"/>
      <c r="O213" s="11"/>
      <c r="P213" s="11">
        <v>7.3093891614546265E-4</v>
      </c>
      <c r="Q213" s="11">
        <v>7.3093891614546265E-4</v>
      </c>
      <c r="R213" s="11">
        <v>2.9000899159307885E-3</v>
      </c>
      <c r="S213" s="11">
        <v>2.9000899159307885E-3</v>
      </c>
      <c r="T213" s="11">
        <v>2.0784177411190981E-2</v>
      </c>
      <c r="U213" s="11">
        <v>2.0784177411190981E-2</v>
      </c>
      <c r="V213" s="11"/>
      <c r="W213" s="11"/>
      <c r="X213" s="11">
        <v>4.0537807572750082E-3</v>
      </c>
      <c r="Y213" s="11">
        <v>4.0537807572750082E-3</v>
      </c>
      <c r="Z213" s="49" t="s">
        <v>18</v>
      </c>
      <c r="AA213" s="15"/>
      <c r="AB213" s="16">
        <f t="shared" si="6"/>
        <v>-3.2683855759183307</v>
      </c>
      <c r="AD213" s="34">
        <f t="shared" si="7"/>
        <v>0</v>
      </c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</row>
    <row r="214" spans="1:56">
      <c r="A214" s="10">
        <v>42392</v>
      </c>
      <c r="B214" s="11">
        <v>0.34174140506879525</v>
      </c>
      <c r="C214" s="11">
        <v>0.34174140506879525</v>
      </c>
      <c r="D214" s="11">
        <v>9.527051241741722E-3</v>
      </c>
      <c r="E214" s="11">
        <v>9.527051241741722E-3</v>
      </c>
      <c r="F214" s="11"/>
      <c r="G214" s="11"/>
      <c r="H214" s="11">
        <v>0.32031047338301938</v>
      </c>
      <c r="I214" s="11">
        <v>0.32031047338301938</v>
      </c>
      <c r="J214" s="11">
        <v>1.0038859013792667E-3</v>
      </c>
      <c r="K214" s="23">
        <v>1.0038859013792667E-3</v>
      </c>
      <c r="L214" s="23">
        <v>6.966763378052842E-5</v>
      </c>
      <c r="M214" s="23">
        <v>6.966763378052842E-5</v>
      </c>
      <c r="N214" s="11"/>
      <c r="O214" s="11"/>
      <c r="P214" s="11">
        <v>9.4362008913523819E-4</v>
      </c>
      <c r="Q214" s="11">
        <v>9.4362008913523819E-4</v>
      </c>
      <c r="R214" s="11">
        <v>0</v>
      </c>
      <c r="S214" s="11">
        <v>0</v>
      </c>
      <c r="T214" s="11">
        <v>0</v>
      </c>
      <c r="U214" s="11">
        <v>0</v>
      </c>
      <c r="V214" s="11"/>
      <c r="W214" s="11"/>
      <c r="X214" s="11">
        <v>0</v>
      </c>
      <c r="Y214" s="11">
        <v>0</v>
      </c>
      <c r="Z214" s="49" t="s">
        <v>18</v>
      </c>
      <c r="AA214" s="15"/>
      <c r="AB214" s="16">
        <f t="shared" si="6"/>
        <v>-1.1384645242346791</v>
      </c>
      <c r="AD214" s="34">
        <f t="shared" si="7"/>
        <v>0</v>
      </c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</row>
    <row r="215" spans="1:56">
      <c r="A215" s="10">
        <v>42393</v>
      </c>
      <c r="B215" s="11">
        <v>2.8101240932970784E-2</v>
      </c>
      <c r="C215" s="11">
        <v>2.8101240932970784E-2</v>
      </c>
      <c r="D215" s="11">
        <v>3.600270044983392E-3</v>
      </c>
      <c r="E215" s="11">
        <v>3.600270044983392E-3</v>
      </c>
      <c r="F215" s="11"/>
      <c r="G215" s="11"/>
      <c r="H215" s="11">
        <v>2.6520699251713419E-2</v>
      </c>
      <c r="I215" s="11">
        <v>2.6520699251713419E-2</v>
      </c>
      <c r="J215" s="11">
        <v>1.9507948843660339E-4</v>
      </c>
      <c r="K215" s="23">
        <v>1.9507948843660339E-4</v>
      </c>
      <c r="L215" s="23">
        <v>4.6445089187018949E-5</v>
      </c>
      <c r="M215" s="23">
        <v>4.6445089187018949E-5</v>
      </c>
      <c r="N215" s="11"/>
      <c r="O215" s="11"/>
      <c r="P215" s="11">
        <v>1.8549118010561405E-4</v>
      </c>
      <c r="Q215" s="11">
        <v>1.8549118010561405E-4</v>
      </c>
      <c r="R215" s="11">
        <v>6.4903724071051832E-3</v>
      </c>
      <c r="S215" s="11">
        <v>6.4903724071051832E-3</v>
      </c>
      <c r="T215" s="11">
        <v>5.2784843861047037E-2</v>
      </c>
      <c r="U215" s="11">
        <v>5.2784843861047037E-2</v>
      </c>
      <c r="V215" s="11"/>
      <c r="W215" s="11"/>
      <c r="X215" s="11">
        <v>9.4767986217744651E-3</v>
      </c>
      <c r="Y215" s="11">
        <v>9.4767986217744651E-3</v>
      </c>
      <c r="Z215" s="49" t="s">
        <v>18</v>
      </c>
      <c r="AA215" s="15"/>
      <c r="AB215" s="16">
        <f t="shared" si="6"/>
        <v>-3.6298297470545577</v>
      </c>
      <c r="AD215" s="34">
        <f t="shared" si="7"/>
        <v>0</v>
      </c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</row>
    <row r="216" spans="1:56">
      <c r="A216" s="10">
        <v>42394</v>
      </c>
      <c r="B216" s="11">
        <v>1.9034311315017649E-2</v>
      </c>
      <c r="C216" s="11">
        <v>1.9034311315017649E-2</v>
      </c>
      <c r="D216" s="11">
        <v>9.8595168014147007E-3</v>
      </c>
      <c r="E216" s="11">
        <v>9.8595168014147007E-3</v>
      </c>
      <c r="F216" s="11"/>
      <c r="G216" s="11"/>
      <c r="H216" s="11">
        <v>1.8442451293959029E-2</v>
      </c>
      <c r="I216" s="11">
        <v>1.8442451293959029E-2</v>
      </c>
      <c r="J216" s="11">
        <v>1.8575948660848785E-4</v>
      </c>
      <c r="K216" s="23">
        <v>1.8575948660848785E-4</v>
      </c>
      <c r="L216" s="23">
        <v>1.3933526756105684E-4</v>
      </c>
      <c r="M216" s="23">
        <v>1.3933526756105684E-4</v>
      </c>
      <c r="N216" s="11"/>
      <c r="O216" s="11"/>
      <c r="P216" s="11">
        <v>1.8276469046103142E-4</v>
      </c>
      <c r="Q216" s="11">
        <v>1.8276469046103142E-4</v>
      </c>
      <c r="R216" s="11">
        <v>7.0812797395063218E-3</v>
      </c>
      <c r="S216" s="11">
        <v>7.0812797395063218E-3</v>
      </c>
      <c r="T216" s="11">
        <v>0</v>
      </c>
      <c r="U216" s="11">
        <v>0</v>
      </c>
      <c r="V216" s="11"/>
      <c r="W216" s="11"/>
      <c r="X216" s="11">
        <v>6.624470993595746E-3</v>
      </c>
      <c r="Y216" s="11">
        <v>6.624470993595746E-3</v>
      </c>
      <c r="Z216" s="49" t="s">
        <v>18</v>
      </c>
      <c r="AA216" s="15"/>
      <c r="AB216" s="16">
        <f t="shared" si="6"/>
        <v>-3.9931001361766878</v>
      </c>
      <c r="AD216" s="34">
        <f t="shared" si="7"/>
        <v>0</v>
      </c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</row>
    <row r="217" spans="1:56">
      <c r="A217" s="10">
        <v>42395</v>
      </c>
      <c r="B217" s="11">
        <v>7.2641739299115451E-2</v>
      </c>
      <c r="C217" s="11">
        <v>7.2641739299115451E-2</v>
      </c>
      <c r="D217" s="11">
        <v>0</v>
      </c>
      <c r="E217" s="11">
        <v>0</v>
      </c>
      <c r="F217" s="11"/>
      <c r="G217" s="11"/>
      <c r="H217" s="11">
        <v>6.7955667988464863E-2</v>
      </c>
      <c r="I217" s="11">
        <v>6.7955667988464863E-2</v>
      </c>
      <c r="J217" s="11">
        <v>1.1867789269443996E-3</v>
      </c>
      <c r="K217" s="23">
        <v>1.1867789269443996E-3</v>
      </c>
      <c r="L217" s="23">
        <v>0</v>
      </c>
      <c r="M217" s="23">
        <v>0</v>
      </c>
      <c r="N217" s="11"/>
      <c r="O217" s="11"/>
      <c r="P217" s="11">
        <v>1.1102205909891015E-3</v>
      </c>
      <c r="Q217" s="11">
        <v>1.1102205909891015E-3</v>
      </c>
      <c r="R217" s="11">
        <v>2.8696637931242262E-3</v>
      </c>
      <c r="S217" s="11">
        <v>2.8696637931242262E-3</v>
      </c>
      <c r="T217" s="11">
        <v>0</v>
      </c>
      <c r="U217" s="11">
        <v>0</v>
      </c>
      <c r="V217" s="11"/>
      <c r="W217" s="11"/>
      <c r="X217" s="11">
        <v>2.68454365005056E-3</v>
      </c>
      <c r="Y217" s="11">
        <v>2.68454365005056E-3</v>
      </c>
      <c r="Z217" s="49" t="s">
        <v>18</v>
      </c>
      <c r="AA217" s="15"/>
      <c r="AB217" s="16">
        <f t="shared" si="6"/>
        <v>-2.688899727758304</v>
      </c>
      <c r="AD217" s="34">
        <f t="shared" si="7"/>
        <v>0</v>
      </c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</row>
    <row r="218" spans="1:56">
      <c r="A218" s="10">
        <v>42396</v>
      </c>
      <c r="B218" s="11">
        <v>0.41525978169490757</v>
      </c>
      <c r="C218" s="11">
        <v>0.41525978169490757</v>
      </c>
      <c r="D218" s="11">
        <v>0.35816445266361047</v>
      </c>
      <c r="E218" s="11">
        <v>0.35816445266361047</v>
      </c>
      <c r="F218" s="11"/>
      <c r="G218" s="11"/>
      <c r="H218" s="11">
        <v>0.41157659918954348</v>
      </c>
      <c r="I218" s="11">
        <v>0.41157659918954348</v>
      </c>
      <c r="J218" s="11">
        <v>5.3766161748965346E-3</v>
      </c>
      <c r="K218" s="23">
        <v>5.3766161748965346E-3</v>
      </c>
      <c r="L218" s="23">
        <v>2.2690748322318111E-3</v>
      </c>
      <c r="M218" s="23">
        <v>2.2690748322318111E-3</v>
      </c>
      <c r="N218" s="11"/>
      <c r="O218" s="11"/>
      <c r="P218" s="11">
        <v>5.1761507059660686E-3</v>
      </c>
      <c r="Q218" s="11">
        <v>5.1761507059660686E-3</v>
      </c>
      <c r="R218" s="11">
        <v>1.2026325383015034E-2</v>
      </c>
      <c r="S218" s="11">
        <v>1.2026325383015034E-2</v>
      </c>
      <c r="T218" s="11">
        <v>2.0784177411190981E-2</v>
      </c>
      <c r="U218" s="11">
        <v>2.0784177411190981E-2</v>
      </c>
      <c r="V218" s="11"/>
      <c r="W218" s="11"/>
      <c r="X218" s="11">
        <v>1.2591288715778434E-2</v>
      </c>
      <c r="Y218" s="11">
        <v>1.2591288715778434E-2</v>
      </c>
      <c r="Z218" s="49" t="s">
        <v>18</v>
      </c>
      <c r="AA218" s="15"/>
      <c r="AB218" s="16">
        <f t="shared" si="6"/>
        <v>-0.88776012991944409</v>
      </c>
      <c r="AD218" s="34">
        <f t="shared" si="7"/>
        <v>0</v>
      </c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</row>
    <row r="219" spans="1:56">
      <c r="A219" s="10">
        <v>42397</v>
      </c>
      <c r="B219" s="11">
        <v>1.159740663893519</v>
      </c>
      <c r="C219" s="11">
        <v>1.159740663893519</v>
      </c>
      <c r="D219" s="11">
        <v>2.350202691912294</v>
      </c>
      <c r="E219" s="11">
        <v>2.350202691912294</v>
      </c>
      <c r="F219" s="11"/>
      <c r="G219" s="11"/>
      <c r="H219" s="11">
        <v>1.2365365943013371</v>
      </c>
      <c r="I219" s="11">
        <v>1.2365365943013371</v>
      </c>
      <c r="J219" s="11">
        <v>2.0836641612874074E-2</v>
      </c>
      <c r="K219" s="23">
        <v>2.0836641612874074E-2</v>
      </c>
      <c r="L219" s="23">
        <v>2.0621851824482347E-2</v>
      </c>
      <c r="M219" s="23">
        <v>2.0621851824482347E-2</v>
      </c>
      <c r="N219" s="11"/>
      <c r="O219" s="11"/>
      <c r="P219" s="11">
        <v>2.0822785663458292E-2</v>
      </c>
      <c r="Q219" s="11">
        <v>2.0822785663458292E-2</v>
      </c>
      <c r="R219" s="11">
        <v>1.9760966075420172E-3</v>
      </c>
      <c r="S219" s="11">
        <v>1.9760966075420172E-3</v>
      </c>
      <c r="T219" s="11">
        <v>9.3122403819972995E-3</v>
      </c>
      <c r="U219" s="11">
        <v>9.3122403819972995E-3</v>
      </c>
      <c r="V219" s="11"/>
      <c r="W219" s="11"/>
      <c r="X219" s="11">
        <v>2.4493464664244783E-3</v>
      </c>
      <c r="Y219" s="11">
        <v>2.4493464664244783E-3</v>
      </c>
      <c r="Z219" s="49" t="s">
        <v>18</v>
      </c>
      <c r="AA219" s="15"/>
      <c r="AB219" s="16">
        <f t="shared" ref="AB219:AB282" si="8">IF(I219&gt;0,LN(I219),"")</f>
        <v>0.21231440260921042</v>
      </c>
      <c r="AD219" s="34">
        <f t="shared" si="7"/>
        <v>0</v>
      </c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</row>
    <row r="220" spans="1:56">
      <c r="A220" s="10">
        <v>42398</v>
      </c>
      <c r="B220" s="11">
        <v>4.1481829097919587E-2</v>
      </c>
      <c r="C220" s="11">
        <v>4.1481829097919587E-2</v>
      </c>
      <c r="D220" s="11">
        <v>0.17205118838439301</v>
      </c>
      <c r="E220" s="11">
        <v>0.17205118838439301</v>
      </c>
      <c r="F220" s="11"/>
      <c r="G220" s="11"/>
      <c r="H220" s="11">
        <v>4.9904773461668106E-2</v>
      </c>
      <c r="I220" s="11">
        <v>4.9904773461668106E-2</v>
      </c>
      <c r="J220" s="11">
        <v>3.3566418955176844E-4</v>
      </c>
      <c r="K220" s="23">
        <v>3.3566418955176844E-4</v>
      </c>
      <c r="L220" s="23">
        <v>2.5080348160990236E-3</v>
      </c>
      <c r="M220" s="23">
        <v>2.5080348160990236E-3</v>
      </c>
      <c r="N220" s="11"/>
      <c r="O220" s="11"/>
      <c r="P220" s="11">
        <v>4.7580240440432919E-4</v>
      </c>
      <c r="Q220" s="11">
        <v>4.7580240440432919E-4</v>
      </c>
      <c r="R220" s="11">
        <v>9.6675001780641475E-3</v>
      </c>
      <c r="S220" s="11">
        <v>9.6675001780641475E-3</v>
      </c>
      <c r="T220" s="11">
        <v>0</v>
      </c>
      <c r="U220" s="11">
        <v>0</v>
      </c>
      <c r="V220" s="11"/>
      <c r="W220" s="11"/>
      <c r="X220" s="11">
        <v>9.0438560353544809E-3</v>
      </c>
      <c r="Y220" s="11">
        <v>9.0438560353544809E-3</v>
      </c>
      <c r="Z220" s="49" t="s">
        <v>18</v>
      </c>
      <c r="AA220" s="15"/>
      <c r="AB220" s="16">
        <f t="shared" si="8"/>
        <v>-2.9976386202453722</v>
      </c>
      <c r="AD220" s="34">
        <f t="shared" si="7"/>
        <v>0</v>
      </c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</row>
    <row r="221" spans="1:56">
      <c r="A221" s="10">
        <v>42399</v>
      </c>
      <c r="B221" s="11">
        <v>2.4060338902795818E-2</v>
      </c>
      <c r="C221" s="11">
        <v>2.4060338902795818E-2</v>
      </c>
      <c r="D221" s="11">
        <v>0.12753612815291943</v>
      </c>
      <c r="E221" s="11">
        <v>0.12753612815291943</v>
      </c>
      <c r="F221" s="11"/>
      <c r="G221" s="11"/>
      <c r="H221" s="11">
        <v>3.073549470207108E-2</v>
      </c>
      <c r="I221" s="11">
        <v>3.073549470207108E-2</v>
      </c>
      <c r="J221" s="11">
        <v>2.2883647100304237E-4</v>
      </c>
      <c r="K221" s="23">
        <v>2.2883647100304237E-4</v>
      </c>
      <c r="L221" s="23">
        <v>5.0555479580070123E-4</v>
      </c>
      <c r="M221" s="23">
        <v>5.0555479580070123E-4</v>
      </c>
      <c r="N221" s="11"/>
      <c r="O221" s="11"/>
      <c r="P221" s="11">
        <v>2.466873899853938E-4</v>
      </c>
      <c r="Q221" s="11">
        <v>2.466873899853938E-4</v>
      </c>
      <c r="R221" s="11">
        <v>2.4292856998713456E-3</v>
      </c>
      <c r="S221" s="11">
        <v>2.4292856998713456E-3</v>
      </c>
      <c r="T221" s="11">
        <v>2.9237183643228429E-2</v>
      </c>
      <c r="U221" s="11">
        <v>2.9237183643228429E-2</v>
      </c>
      <c r="V221" s="11"/>
      <c r="W221" s="11"/>
      <c r="X221" s="11">
        <v>4.1586457436051088E-3</v>
      </c>
      <c r="Y221" s="11">
        <v>4.1586457436051088E-3</v>
      </c>
      <c r="Z221" s="49" t="s">
        <v>18</v>
      </c>
      <c r="AA221" s="15"/>
      <c r="AB221" s="16">
        <f t="shared" si="8"/>
        <v>-3.4823371130288963</v>
      </c>
      <c r="AD221" s="34">
        <f t="shared" ref="AD221:AD284" si="9">A221-1-A220</f>
        <v>0</v>
      </c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</row>
    <row r="222" spans="1:56">
      <c r="A222" s="10">
        <v>42400</v>
      </c>
      <c r="B222" s="11">
        <v>0.43310882558550406</v>
      </c>
      <c r="C222" s="11">
        <v>0.43310882558550406</v>
      </c>
      <c r="D222" s="11">
        <v>5.907132601777762E-2</v>
      </c>
      <c r="E222" s="11">
        <v>5.907132601777762E-2</v>
      </c>
      <c r="F222" s="11"/>
      <c r="G222" s="11"/>
      <c r="H222" s="11">
        <v>0.40897990999588035</v>
      </c>
      <c r="I222" s="11">
        <v>0.40897990999588035</v>
      </c>
      <c r="J222" s="11">
        <v>4.1144765458849325E-3</v>
      </c>
      <c r="K222" s="23">
        <v>4.1144765458849325E-3</v>
      </c>
      <c r="L222" s="23">
        <v>8.8895900703954271E-4</v>
      </c>
      <c r="M222" s="23">
        <v>8.8895900703954271E-4</v>
      </c>
      <c r="N222" s="11"/>
      <c r="O222" s="11"/>
      <c r="P222" s="11">
        <v>3.9064005093442187E-3</v>
      </c>
      <c r="Q222" s="11">
        <v>3.9064005093442187E-3</v>
      </c>
      <c r="R222" s="11">
        <v>6.2741867976901329E-3</v>
      </c>
      <c r="S222" s="11">
        <v>6.2741867976901329E-3</v>
      </c>
      <c r="T222" s="11">
        <v>0</v>
      </c>
      <c r="U222" s="11">
        <v>0</v>
      </c>
      <c r="V222" s="11"/>
      <c r="W222" s="11"/>
      <c r="X222" s="11">
        <v>5.8694430920190254E-3</v>
      </c>
      <c r="Y222" s="11">
        <v>5.8694430920190254E-3</v>
      </c>
      <c r="Z222" s="49" t="s">
        <v>18</v>
      </c>
      <c r="AA222" s="15"/>
      <c r="AB222" s="16">
        <f t="shared" si="8"/>
        <v>-0.89408924396022638</v>
      </c>
      <c r="AD222" s="34">
        <f t="shared" si="9"/>
        <v>0</v>
      </c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</row>
    <row r="223" spans="1:56">
      <c r="A223" s="10">
        <v>42401</v>
      </c>
      <c r="B223" s="11">
        <v>8.4657868289463797E-3</v>
      </c>
      <c r="C223" s="11">
        <v>8.4657868289463797E-3</v>
      </c>
      <c r="D223" s="11">
        <v>1.0602061323736294</v>
      </c>
      <c r="E223" s="11">
        <v>1.0602061323736294</v>
      </c>
      <c r="F223" s="11"/>
      <c r="G223" s="11"/>
      <c r="H223" s="11">
        <v>7.6312871811542643E-2</v>
      </c>
      <c r="I223" s="11">
        <v>7.6312871811542643E-2</v>
      </c>
      <c r="J223" s="11">
        <v>9.8516582897880791E-5</v>
      </c>
      <c r="K223" s="23">
        <v>9.8516582897880791E-5</v>
      </c>
      <c r="L223" s="23">
        <v>8.0168868445713408E-3</v>
      </c>
      <c r="M223" s="23">
        <v>8.0168868445713408E-3</v>
      </c>
      <c r="N223" s="11"/>
      <c r="O223" s="11"/>
      <c r="P223" s="11">
        <v>6.0932549342721247E-4</v>
      </c>
      <c r="Q223" s="11">
        <v>6.0932549342721247E-4</v>
      </c>
      <c r="R223" s="11">
        <v>5.2813343692654563E-3</v>
      </c>
      <c r="S223" s="11">
        <v>5.2813343692654563E-3</v>
      </c>
      <c r="T223" s="11">
        <v>0</v>
      </c>
      <c r="U223" s="11">
        <v>0</v>
      </c>
      <c r="V223" s="11"/>
      <c r="W223" s="11"/>
      <c r="X223" s="11">
        <v>4.9406389273809973E-3</v>
      </c>
      <c r="Y223" s="11">
        <v>4.9406389273809973E-3</v>
      </c>
      <c r="Z223" s="49" t="s">
        <v>18</v>
      </c>
      <c r="AA223" s="15"/>
      <c r="AB223" s="16">
        <f t="shared" si="8"/>
        <v>-2.572913654899756</v>
      </c>
      <c r="AD223" s="34">
        <f t="shared" si="9"/>
        <v>0</v>
      </c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</row>
    <row r="224" spans="1:56">
      <c r="A224" s="10">
        <v>42402</v>
      </c>
      <c r="B224" s="11">
        <v>0.36971801613651578</v>
      </c>
      <c r="C224" s="11">
        <v>0.36971801613651578</v>
      </c>
      <c r="D224" s="11">
        <v>2.2614887235894492E-2</v>
      </c>
      <c r="E224" s="11">
        <v>2.2614887235894492E-2</v>
      </c>
      <c r="F224" s="11"/>
      <c r="G224" s="11"/>
      <c r="H224" s="11">
        <v>0.34732661926369801</v>
      </c>
      <c r="I224" s="11">
        <v>0.34732661926369801</v>
      </c>
      <c r="J224" s="11">
        <v>1.0624129506600171E-2</v>
      </c>
      <c r="K224" s="23">
        <v>1.0624129506600171E-2</v>
      </c>
      <c r="L224" s="23">
        <v>2.0830622500377999E-4</v>
      </c>
      <c r="M224" s="23">
        <v>2.0830622500377999E-4</v>
      </c>
      <c r="N224" s="11"/>
      <c r="O224" s="11"/>
      <c r="P224" s="11">
        <v>9.9522115276581436E-3</v>
      </c>
      <c r="Q224" s="11">
        <v>9.9522115276581436E-3</v>
      </c>
      <c r="R224" s="11">
        <v>0</v>
      </c>
      <c r="S224" s="11">
        <v>0</v>
      </c>
      <c r="T224" s="11">
        <v>0</v>
      </c>
      <c r="U224" s="11">
        <v>0</v>
      </c>
      <c r="V224" s="11"/>
      <c r="W224" s="11"/>
      <c r="X224" s="11">
        <v>0</v>
      </c>
      <c r="Y224" s="11">
        <v>0</v>
      </c>
      <c r="Z224" s="49" t="s">
        <v>18</v>
      </c>
      <c r="AA224" s="15"/>
      <c r="AB224" s="16">
        <f t="shared" si="8"/>
        <v>-1.0574896758586105</v>
      </c>
      <c r="AD224" s="34">
        <f t="shared" si="9"/>
        <v>0</v>
      </c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</row>
    <row r="225" spans="1:56">
      <c r="A225" s="10">
        <v>42403</v>
      </c>
      <c r="B225" s="11">
        <v>2.2793580700438427E-2</v>
      </c>
      <c r="C225" s="11">
        <v>2.2793580700438427E-2</v>
      </c>
      <c r="D225" s="11">
        <v>7.8075123825162599E-3</v>
      </c>
      <c r="E225" s="11">
        <v>7.8075123825162599E-3</v>
      </c>
      <c r="F225" s="11"/>
      <c r="G225" s="11"/>
      <c r="H225" s="11">
        <v>2.1826839189543468E-2</v>
      </c>
      <c r="I225" s="11">
        <v>2.1826839189543468E-2</v>
      </c>
      <c r="J225" s="11">
        <v>1.1706050406103849E-4</v>
      </c>
      <c r="K225" s="23">
        <v>1.1706050406103849E-4</v>
      </c>
      <c r="L225" s="23">
        <v>6.1307517726865015E-5</v>
      </c>
      <c r="M225" s="23">
        <v>6.1307517726865015E-5</v>
      </c>
      <c r="N225" s="11"/>
      <c r="O225" s="11"/>
      <c r="P225" s="11">
        <v>1.1346391520916816E-4</v>
      </c>
      <c r="Q225" s="11">
        <v>1.1346391520916816E-4</v>
      </c>
      <c r="R225" s="11">
        <v>1.297113656490303E-3</v>
      </c>
      <c r="S225" s="11">
        <v>1.297113656490303E-3</v>
      </c>
      <c r="T225" s="11">
        <v>9.1729051144362431E-2</v>
      </c>
      <c r="U225" s="11">
        <v>9.1729051144362431E-2</v>
      </c>
      <c r="V225" s="11"/>
      <c r="W225" s="11"/>
      <c r="X225" s="11">
        <v>7.1308190704467995E-3</v>
      </c>
      <c r="Y225" s="11">
        <v>7.1308190704467995E-3</v>
      </c>
      <c r="Z225" s="49" t="s">
        <v>18</v>
      </c>
      <c r="AA225" s="15"/>
      <c r="AB225" s="16">
        <f t="shared" si="8"/>
        <v>-3.8246149109538958</v>
      </c>
      <c r="AD225" s="34">
        <f t="shared" si="9"/>
        <v>0</v>
      </c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</row>
    <row r="226" spans="1:56">
      <c r="A226" s="10">
        <v>42404</v>
      </c>
      <c r="B226" s="11">
        <v>0.33835564866457707</v>
      </c>
      <c r="C226" s="11">
        <v>0.33835564866457707</v>
      </c>
      <c r="D226" s="11">
        <v>0.28463454670236432</v>
      </c>
      <c r="E226" s="11">
        <v>0.28463454670236432</v>
      </c>
      <c r="F226" s="11"/>
      <c r="G226" s="11"/>
      <c r="H226" s="11">
        <v>0.33489013535073592</v>
      </c>
      <c r="I226" s="11">
        <v>0.33489013535073592</v>
      </c>
      <c r="J226" s="11">
        <v>5.7681523341704607E-3</v>
      </c>
      <c r="K226" s="23">
        <v>5.7681523341704607E-3</v>
      </c>
      <c r="L226" s="23">
        <v>2.3454770039444571E-3</v>
      </c>
      <c r="M226" s="23">
        <v>2.3454770039444571E-3</v>
      </c>
      <c r="N226" s="11"/>
      <c r="O226" s="11"/>
      <c r="P226" s="11">
        <v>5.5473577768622908E-3</v>
      </c>
      <c r="Q226" s="11">
        <v>5.5473577768622908E-3</v>
      </c>
      <c r="R226" s="11">
        <v>0</v>
      </c>
      <c r="S226" s="11">
        <v>0</v>
      </c>
      <c r="T226" s="11">
        <v>0</v>
      </c>
      <c r="U226" s="11">
        <v>0</v>
      </c>
      <c r="V226" s="11"/>
      <c r="W226" s="11"/>
      <c r="X226" s="11">
        <v>0</v>
      </c>
      <c r="Y226" s="11">
        <v>0</v>
      </c>
      <c r="Z226" s="49" t="s">
        <v>18</v>
      </c>
      <c r="AA226" s="15"/>
      <c r="AB226" s="16">
        <f t="shared" si="8"/>
        <v>-1.09395275512271</v>
      </c>
      <c r="AD226" s="34">
        <f t="shared" si="9"/>
        <v>0</v>
      </c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</row>
    <row r="227" spans="1:56">
      <c r="A227" s="10">
        <v>42405</v>
      </c>
      <c r="B227" s="11">
        <v>2.5480183201930146E-2</v>
      </c>
      <c r="C227" s="11">
        <v>2.5480183201930146E-2</v>
      </c>
      <c r="D227" s="11">
        <v>3.715607134961516E-3</v>
      </c>
      <c r="E227" s="11">
        <v>3.715607134961516E-3</v>
      </c>
      <c r="F227" s="11"/>
      <c r="G227" s="11"/>
      <c r="H227" s="11">
        <v>2.4076164569117257E-2</v>
      </c>
      <c r="I227" s="11">
        <v>2.4076164569117257E-2</v>
      </c>
      <c r="J227" s="11">
        <v>1.9604031336733696E-4</v>
      </c>
      <c r="K227" s="23">
        <v>1.9604031336733696E-4</v>
      </c>
      <c r="L227" s="23">
        <v>3.7156071349615159E-4</v>
      </c>
      <c r="M227" s="23">
        <v>3.7156071349615159E-4</v>
      </c>
      <c r="N227" s="11"/>
      <c r="O227" s="11"/>
      <c r="P227" s="11">
        <v>2.073630201116064E-4</v>
      </c>
      <c r="Q227" s="11">
        <v>2.073630201116064E-4</v>
      </c>
      <c r="R227" s="11">
        <v>0</v>
      </c>
      <c r="S227" s="11">
        <v>0</v>
      </c>
      <c r="T227" s="11">
        <v>0</v>
      </c>
      <c r="U227" s="11">
        <v>0</v>
      </c>
      <c r="V227" s="11"/>
      <c r="W227" s="11"/>
      <c r="X227" s="11">
        <v>0</v>
      </c>
      <c r="Y227" s="11">
        <v>0</v>
      </c>
      <c r="Z227" s="49" t="s">
        <v>18</v>
      </c>
      <c r="AA227" s="15"/>
      <c r="AB227" s="16">
        <f t="shared" si="8"/>
        <v>-3.7265329499188584</v>
      </c>
      <c r="AD227" s="34">
        <f t="shared" si="9"/>
        <v>0</v>
      </c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</row>
    <row r="228" spans="1:56">
      <c r="A228" s="10">
        <v>42406</v>
      </c>
      <c r="B228" s="11">
        <v>2.1043448555693497E-2</v>
      </c>
      <c r="C228" s="11">
        <v>2.1043448555693497E-2</v>
      </c>
      <c r="D228" s="11">
        <v>0</v>
      </c>
      <c r="E228" s="11">
        <v>0</v>
      </c>
      <c r="F228" s="11"/>
      <c r="G228" s="11"/>
      <c r="H228" s="11">
        <v>1.9685949389161458E-2</v>
      </c>
      <c r="I228" s="11">
        <v>1.9685949389161458E-2</v>
      </c>
      <c r="J228" s="11">
        <v>2.9301957637604395E-4</v>
      </c>
      <c r="K228" s="23">
        <v>2.9301957637604395E-4</v>
      </c>
      <c r="L228" s="23">
        <v>0</v>
      </c>
      <c r="M228" s="23">
        <v>0</v>
      </c>
      <c r="N228" s="11"/>
      <c r="O228" s="11"/>
      <c r="P228" s="11">
        <v>2.7411707426688137E-4</v>
      </c>
      <c r="Q228" s="11">
        <v>2.7411707426688137E-4</v>
      </c>
      <c r="R228" s="11">
        <v>1.0990235832707345E-2</v>
      </c>
      <c r="S228" s="11">
        <v>1.0990235832707345E-2</v>
      </c>
      <c r="T228" s="11">
        <v>7.8143862557159383E-2</v>
      </c>
      <c r="U228" s="11">
        <v>7.8143862557159383E-2</v>
      </c>
      <c r="V228" s="11"/>
      <c r="W228" s="11"/>
      <c r="X228" s="11">
        <v>1.5322272574060897E-2</v>
      </c>
      <c r="Y228" s="11">
        <v>1.5322272574060897E-2</v>
      </c>
      <c r="Z228" s="49" t="s">
        <v>18</v>
      </c>
      <c r="AA228" s="15"/>
      <c r="AB228" s="16">
        <f t="shared" si="8"/>
        <v>-3.9278501266835599</v>
      </c>
      <c r="AD228" s="34">
        <f t="shared" si="9"/>
        <v>0</v>
      </c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</row>
    <row r="229" spans="1:56">
      <c r="A229" s="10">
        <v>42407</v>
      </c>
      <c r="B229" s="11">
        <v>3.7730220033382819E-2</v>
      </c>
      <c r="C229" s="11">
        <v>3.7730220033382819E-2</v>
      </c>
      <c r="D229" s="11">
        <v>6.6278681413686619E-2</v>
      </c>
      <c r="E229" s="11">
        <v>6.6278681413686619E-2</v>
      </c>
      <c r="F229" s="11"/>
      <c r="G229" s="11"/>
      <c r="H229" s="11">
        <v>3.9571862691284973E-2</v>
      </c>
      <c r="I229" s="11">
        <v>3.9571862691284973E-2</v>
      </c>
      <c r="J229" s="11">
        <v>3.1981057819466474E-4</v>
      </c>
      <c r="K229" s="23">
        <v>3.1981057819466474E-4</v>
      </c>
      <c r="L229" s="23">
        <v>5.1832719532713149E-4</v>
      </c>
      <c r="M229" s="23">
        <v>5.1832719532713149E-4</v>
      </c>
      <c r="N229" s="11"/>
      <c r="O229" s="11"/>
      <c r="P229" s="11">
        <v>3.3261675592674431E-4</v>
      </c>
      <c r="Q229" s="11">
        <v>3.3261675592674431E-4</v>
      </c>
      <c r="R229" s="11">
        <v>5.4831076047195037E-3</v>
      </c>
      <c r="S229" s="11">
        <v>5.4831076047195037E-3</v>
      </c>
      <c r="T229" s="11">
        <v>0</v>
      </c>
      <c r="U229" s="11">
        <v>0</v>
      </c>
      <c r="V229" s="11"/>
      <c r="W229" s="11"/>
      <c r="X229" s="11">
        <v>5.1293959027751768E-3</v>
      </c>
      <c r="Y229" s="11">
        <v>5.1293959027751768E-3</v>
      </c>
      <c r="Z229" s="49" t="s">
        <v>18</v>
      </c>
      <c r="AA229" s="15"/>
      <c r="AB229" s="16">
        <f t="shared" si="8"/>
        <v>-3.2296369513724001</v>
      </c>
      <c r="AD229" s="34">
        <f t="shared" si="9"/>
        <v>0</v>
      </c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</row>
    <row r="230" spans="1:56">
      <c r="A230" s="10">
        <v>42408</v>
      </c>
      <c r="B230" s="11">
        <v>2.1079965459832224E-2</v>
      </c>
      <c r="C230" s="11">
        <v>2.1079965459832224E-2</v>
      </c>
      <c r="D230" s="11">
        <v>1.1094922554047144</v>
      </c>
      <c r="E230" s="11">
        <v>1.1094922554047144</v>
      </c>
      <c r="F230" s="11"/>
      <c r="G230" s="11"/>
      <c r="H230" s="11">
        <v>9.1292733701359485E-2</v>
      </c>
      <c r="I230" s="11">
        <v>9.1292733701359485E-2</v>
      </c>
      <c r="J230" s="11">
        <v>3.5297505205381802E-4</v>
      </c>
      <c r="K230" s="23">
        <v>3.5297505205381802E-4</v>
      </c>
      <c r="L230" s="23">
        <v>8.6815160708375826E-3</v>
      </c>
      <c r="M230" s="23">
        <v>8.6815160708375826E-3</v>
      </c>
      <c r="N230" s="11"/>
      <c r="O230" s="11"/>
      <c r="P230" s="11">
        <v>8.9024381109321742E-4</v>
      </c>
      <c r="Q230" s="11">
        <v>8.9024381109321742E-4</v>
      </c>
      <c r="R230" s="11">
        <v>2.7415538023597519E-3</v>
      </c>
      <c r="S230" s="11">
        <v>2.7415538023597519E-3</v>
      </c>
      <c r="T230" s="11">
        <v>0</v>
      </c>
      <c r="U230" s="11">
        <v>0</v>
      </c>
      <c r="V230" s="11"/>
      <c r="W230" s="11"/>
      <c r="X230" s="11">
        <v>2.5646979513875884E-3</v>
      </c>
      <c r="Y230" s="11">
        <v>2.5646979513875884E-3</v>
      </c>
      <c r="Z230" s="49" t="s">
        <v>18</v>
      </c>
      <c r="AA230" s="15"/>
      <c r="AB230" s="16">
        <f t="shared" si="8"/>
        <v>-2.3936840816091172</v>
      </c>
      <c r="AD230" s="34">
        <f t="shared" si="9"/>
        <v>0</v>
      </c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</row>
    <row r="231" spans="1:56">
      <c r="A231" s="10">
        <v>42409</v>
      </c>
      <c r="B231" s="11">
        <v>9.4670608878889373E-4</v>
      </c>
      <c r="C231" s="11">
        <v>9.4670608878889373E-4</v>
      </c>
      <c r="D231" s="11">
        <v>5.3850328204802539E-2</v>
      </c>
      <c r="E231" s="11">
        <v>5.3850328204802539E-2</v>
      </c>
      <c r="F231" s="11"/>
      <c r="G231" s="11"/>
      <c r="H231" s="11">
        <v>4.3594843099509385E-3</v>
      </c>
      <c r="I231" s="11">
        <v>4.3594843099509385E-3</v>
      </c>
      <c r="J231" s="11">
        <v>3.2507910156485368E-4</v>
      </c>
      <c r="K231" s="23">
        <v>3.2507910156485368E-4</v>
      </c>
      <c r="L231" s="23">
        <v>4.1986360625065133E-4</v>
      </c>
      <c r="M231" s="23">
        <v>4.1986360625065133E-4</v>
      </c>
      <c r="N231" s="11"/>
      <c r="O231" s="11"/>
      <c r="P231" s="11">
        <v>3.3119358825512145E-4</v>
      </c>
      <c r="Q231" s="11">
        <v>3.3119358825512145E-4</v>
      </c>
      <c r="R231" s="11">
        <v>0</v>
      </c>
      <c r="S231" s="11">
        <v>0</v>
      </c>
      <c r="T231" s="11">
        <v>0</v>
      </c>
      <c r="U231" s="11">
        <v>0</v>
      </c>
      <c r="V231" s="11"/>
      <c r="W231" s="11"/>
      <c r="X231" s="11">
        <v>0</v>
      </c>
      <c r="Y231" s="11">
        <v>0</v>
      </c>
      <c r="Z231" s="49" t="s">
        <v>18</v>
      </c>
      <c r="AA231" s="15"/>
      <c r="AB231" s="16">
        <f t="shared" si="8"/>
        <v>-5.4354015061507219</v>
      </c>
      <c r="AD231" s="34">
        <f t="shared" si="9"/>
        <v>0</v>
      </c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</row>
    <row r="232" spans="1:56">
      <c r="A232" s="10">
        <v>42410</v>
      </c>
      <c r="B232" s="11">
        <v>2.2711648596394959E-2</v>
      </c>
      <c r="C232" s="11">
        <v>2.2711648596394959E-2</v>
      </c>
      <c r="D232" s="11">
        <v>4.2031086910618694</v>
      </c>
      <c r="E232" s="11">
        <v>4.2031086910618694</v>
      </c>
      <c r="F232" s="11"/>
      <c r="G232" s="11"/>
      <c r="H232" s="11">
        <v>0.29238634026590765</v>
      </c>
      <c r="I232" s="11">
        <v>0.29238634026590765</v>
      </c>
      <c r="J232" s="11">
        <v>2.0023591556487348E-4</v>
      </c>
      <c r="K232" s="23">
        <v>2.0023591556487348E-4</v>
      </c>
      <c r="L232" s="23">
        <v>2.0823191286108076E-2</v>
      </c>
      <c r="M232" s="23">
        <v>2.0823191286108076E-2</v>
      </c>
      <c r="N232" s="11"/>
      <c r="O232" s="11"/>
      <c r="P232" s="11">
        <v>1.5306093404741405E-3</v>
      </c>
      <c r="Q232" s="11">
        <v>1.5306093404741405E-3</v>
      </c>
      <c r="R232" s="11">
        <v>7.0844824892754331E-3</v>
      </c>
      <c r="S232" s="11">
        <v>7.0844824892754331E-3</v>
      </c>
      <c r="T232" s="11">
        <v>7.6727287336955302E-2</v>
      </c>
      <c r="U232" s="11">
        <v>7.6727287336955302E-2</v>
      </c>
      <c r="V232" s="11"/>
      <c r="W232" s="11"/>
      <c r="X232" s="11">
        <v>1.1577094490843039E-2</v>
      </c>
      <c r="Y232" s="11">
        <v>1.1577094490843039E-2</v>
      </c>
      <c r="Z232" s="49" t="s">
        <v>18</v>
      </c>
      <c r="AA232" s="15"/>
      <c r="AB232" s="16">
        <f t="shared" si="8"/>
        <v>-1.2296792681146045</v>
      </c>
      <c r="AD232" s="34">
        <f t="shared" si="9"/>
        <v>0</v>
      </c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</row>
    <row r="233" spans="1:56">
      <c r="A233" s="10">
        <v>42411</v>
      </c>
      <c r="B233" s="11">
        <v>2.8734305746713266E-2</v>
      </c>
      <c r="C233" s="11">
        <v>2.8734305746713266E-2</v>
      </c>
      <c r="D233" s="11">
        <v>0</v>
      </c>
      <c r="E233" s="11">
        <v>0</v>
      </c>
      <c r="F233" s="11"/>
      <c r="G233" s="11"/>
      <c r="H233" s="11">
        <v>2.688067438972323E-2</v>
      </c>
      <c r="I233" s="11">
        <v>2.688067438972323E-2</v>
      </c>
      <c r="J233" s="11">
        <v>2.4677186971006873E-4</v>
      </c>
      <c r="K233" s="23">
        <v>2.4677186971006873E-4</v>
      </c>
      <c r="L233" s="23">
        <v>0</v>
      </c>
      <c r="M233" s="23">
        <v>0</v>
      </c>
      <c r="N233" s="11"/>
      <c r="O233" s="11"/>
      <c r="P233" s="11">
        <v>2.3085277704954873E-4</v>
      </c>
      <c r="Q233" s="11">
        <v>2.3085277704954873E-4</v>
      </c>
      <c r="R233" s="11">
        <v>0</v>
      </c>
      <c r="S233" s="11">
        <v>0</v>
      </c>
      <c r="T233" s="11">
        <v>0</v>
      </c>
      <c r="U233" s="11">
        <v>0</v>
      </c>
      <c r="V233" s="11"/>
      <c r="W233" s="11"/>
      <c r="X233" s="11">
        <v>0</v>
      </c>
      <c r="Y233" s="11">
        <v>0</v>
      </c>
      <c r="Z233" s="49" t="s">
        <v>18</v>
      </c>
      <c r="AA233" s="15"/>
      <c r="AB233" s="16">
        <f t="shared" si="8"/>
        <v>-3.6163476747385155</v>
      </c>
      <c r="AD233" s="34">
        <f t="shared" si="9"/>
        <v>0</v>
      </c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</row>
    <row r="234" spans="1:56">
      <c r="A234" s="10">
        <v>42412</v>
      </c>
      <c r="B234" s="11">
        <v>4.1918649088309584E-3</v>
      </c>
      <c r="C234" s="11">
        <v>4.1918649088309584E-3</v>
      </c>
      <c r="D234" s="11">
        <v>2.2804538790826305E-3</v>
      </c>
      <c r="E234" s="11">
        <v>2.2804538790826305E-3</v>
      </c>
      <c r="F234" s="11"/>
      <c r="G234" s="11"/>
      <c r="H234" s="11">
        <v>4.0685610276768661E-3</v>
      </c>
      <c r="I234" s="11">
        <v>4.0685610276768661E-3</v>
      </c>
      <c r="J234" s="11">
        <v>3.8432997229342317E-5</v>
      </c>
      <c r="K234" s="23">
        <v>3.8432997229342317E-5</v>
      </c>
      <c r="L234" s="23">
        <v>2.3222544593509475E-5</v>
      </c>
      <c r="M234" s="23">
        <v>2.3222544593509475E-5</v>
      </c>
      <c r="N234" s="11"/>
      <c r="O234" s="11"/>
      <c r="P234" s="11">
        <v>3.7451780832178569E-5</v>
      </c>
      <c r="Q234" s="11">
        <v>3.7451780832178569E-5</v>
      </c>
      <c r="R234" s="11">
        <v>1.3915947746791029E-3</v>
      </c>
      <c r="S234" s="11">
        <v>1.3915947746791029E-3</v>
      </c>
      <c r="T234" s="11">
        <v>5.2877734039421073E-2</v>
      </c>
      <c r="U234" s="11">
        <v>5.2877734039421073E-2</v>
      </c>
      <c r="V234" s="11"/>
      <c r="W234" s="11"/>
      <c r="X234" s="11">
        <v>4.7129320999213511E-3</v>
      </c>
      <c r="Y234" s="11">
        <v>4.7129320999213511E-3</v>
      </c>
      <c r="Z234" s="49" t="s">
        <v>18</v>
      </c>
      <c r="AA234" s="15"/>
      <c r="AB234" s="16">
        <f t="shared" si="8"/>
        <v>-5.5044658978965897</v>
      </c>
      <c r="AD234" s="34">
        <f t="shared" si="9"/>
        <v>0</v>
      </c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</row>
    <row r="235" spans="1:56">
      <c r="A235" s="10">
        <v>42413</v>
      </c>
      <c r="B235" s="11">
        <v>0.58026005318380469</v>
      </c>
      <c r="C235" s="11">
        <v>0.58026005318380469</v>
      </c>
      <c r="D235" s="11">
        <v>7.8603318279687515E-2</v>
      </c>
      <c r="E235" s="11">
        <v>7.8603318279687515E-2</v>
      </c>
      <c r="F235" s="11"/>
      <c r="G235" s="11"/>
      <c r="H235" s="11">
        <v>0.54789850380584992</v>
      </c>
      <c r="I235" s="11">
        <v>0.54789850380584992</v>
      </c>
      <c r="J235" s="11">
        <v>1.0849715186587566E-2</v>
      </c>
      <c r="K235" s="23">
        <v>1.0849715186587566E-2</v>
      </c>
      <c r="L235" s="23">
        <v>1.0914595958949453E-3</v>
      </c>
      <c r="M235" s="23">
        <v>1.0914595958949453E-3</v>
      </c>
      <c r="N235" s="11"/>
      <c r="O235" s="11"/>
      <c r="P235" s="11">
        <v>1.0220216471293212E-2</v>
      </c>
      <c r="Q235" s="11">
        <v>1.0220216471293212E-2</v>
      </c>
      <c r="R235" s="11">
        <v>4.1059252040014042E-3</v>
      </c>
      <c r="S235" s="11">
        <v>4.1059252040014042E-3</v>
      </c>
      <c r="T235" s="11">
        <v>2.0923512678752039E-2</v>
      </c>
      <c r="U235" s="11">
        <v>2.0923512678752039E-2</v>
      </c>
      <c r="V235" s="11"/>
      <c r="W235" s="11"/>
      <c r="X235" s="11">
        <v>5.19081682333995E-3</v>
      </c>
      <c r="Y235" s="11">
        <v>5.19081682333995E-3</v>
      </c>
      <c r="Z235" s="49" t="s">
        <v>18</v>
      </c>
      <c r="AA235" s="15"/>
      <c r="AB235" s="16">
        <f t="shared" si="8"/>
        <v>-0.60166522122110877</v>
      </c>
      <c r="AD235" s="34">
        <f t="shared" si="9"/>
        <v>0</v>
      </c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</row>
    <row r="236" spans="1:56">
      <c r="A236" s="10">
        <v>42414</v>
      </c>
      <c r="B236" s="11">
        <v>8.0939944690091123E-2</v>
      </c>
      <c r="C236" s="11">
        <v>8.0939944690091123E-2</v>
      </c>
      <c r="D236" s="11">
        <v>2.6142763320362077E-2</v>
      </c>
      <c r="E236" s="11">
        <v>2.6142763320362077E-2</v>
      </c>
      <c r="F236" s="11"/>
      <c r="G236" s="11"/>
      <c r="H236" s="11">
        <v>7.7405014194224936E-2</v>
      </c>
      <c r="I236" s="11">
        <v>7.7405014194224936E-2</v>
      </c>
      <c r="J236" s="11">
        <v>3.7792447275519945E-3</v>
      </c>
      <c r="K236" s="23">
        <v>3.7792447275519945E-3</v>
      </c>
      <c r="L236" s="23">
        <v>2.7216822263593111E-4</v>
      </c>
      <c r="M236" s="23">
        <v>2.7216822263593111E-4</v>
      </c>
      <c r="N236" s="11"/>
      <c r="O236" s="11"/>
      <c r="P236" s="11">
        <v>3.553005505411782E-3</v>
      </c>
      <c r="Q236" s="11">
        <v>3.553005505411782E-3</v>
      </c>
      <c r="R236" s="11">
        <v>1.481271768214235E-3</v>
      </c>
      <c r="S236" s="11">
        <v>1.481271768214235E-3</v>
      </c>
      <c r="T236" s="11">
        <v>8.1720134424559845E-2</v>
      </c>
      <c r="U236" s="11">
        <v>8.1720134424559845E-2</v>
      </c>
      <c r="V236" s="11"/>
      <c r="W236" s="11"/>
      <c r="X236" s="11">
        <v>6.6574285607280629E-3</v>
      </c>
      <c r="Y236" s="11">
        <v>6.6574285607280629E-3</v>
      </c>
      <c r="Z236" s="49" t="s">
        <v>18</v>
      </c>
      <c r="AA236" s="15"/>
      <c r="AB236" s="16">
        <f t="shared" si="8"/>
        <v>-2.558703717613652</v>
      </c>
      <c r="AD236" s="34">
        <f t="shared" si="9"/>
        <v>0</v>
      </c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</row>
    <row r="237" spans="1:56">
      <c r="A237" s="10">
        <v>42415</v>
      </c>
      <c r="B237" s="11">
        <v>4.7019806829814208E-2</v>
      </c>
      <c r="C237" s="11">
        <v>4.7019806829814208E-2</v>
      </c>
      <c r="D237" s="11">
        <v>0</v>
      </c>
      <c r="E237" s="11">
        <v>0</v>
      </c>
      <c r="F237" s="11"/>
      <c r="G237" s="11"/>
      <c r="H237" s="11">
        <v>4.3986589702258341E-2</v>
      </c>
      <c r="I237" s="11">
        <v>4.3986589702258341E-2</v>
      </c>
      <c r="J237" s="11">
        <v>2.5191228308949333E-4</v>
      </c>
      <c r="K237" s="23">
        <v>2.5191228308949333E-4</v>
      </c>
      <c r="L237" s="23">
        <v>0</v>
      </c>
      <c r="M237" s="23">
        <v>0</v>
      </c>
      <c r="N237" s="11"/>
      <c r="O237" s="11"/>
      <c r="P237" s="11">
        <v>2.3566158570840047E-4</v>
      </c>
      <c r="Q237" s="11">
        <v>2.3566158570840047E-4</v>
      </c>
      <c r="R237" s="11">
        <v>8.8443934874024004E-3</v>
      </c>
      <c r="S237" s="11">
        <v>8.8443934874024004E-3</v>
      </c>
      <c r="T237" s="11">
        <v>0</v>
      </c>
      <c r="U237" s="11">
        <v>0</v>
      </c>
      <c r="V237" s="11"/>
      <c r="W237" s="11"/>
      <c r="X237" s="11">
        <v>8.2738474214448902E-3</v>
      </c>
      <c r="Y237" s="11">
        <v>8.2738474214448902E-3</v>
      </c>
      <c r="Z237" s="49" t="s">
        <v>18</v>
      </c>
      <c r="AA237" s="15"/>
      <c r="AB237" s="16">
        <f t="shared" si="8"/>
        <v>-3.1238704710127139</v>
      </c>
      <c r="AD237" s="34">
        <f t="shared" si="9"/>
        <v>0</v>
      </c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</row>
    <row r="238" spans="1:56">
      <c r="A238" s="10">
        <v>42416</v>
      </c>
      <c r="B238" s="11">
        <v>1.4763286045064907E-2</v>
      </c>
      <c r="C238" s="11">
        <v>1.4763286045064907E-2</v>
      </c>
      <c r="D238" s="11">
        <v>7.6515266782056529E-2</v>
      </c>
      <c r="E238" s="11">
        <v>7.6515266782056529E-2</v>
      </c>
      <c r="F238" s="11"/>
      <c r="G238" s="11"/>
      <c r="H238" s="11">
        <v>1.8746866120370024E-2</v>
      </c>
      <c r="I238" s="11">
        <v>1.8746866120370024E-2</v>
      </c>
      <c r="J238" s="11">
        <v>1.8185213189017137E-4</v>
      </c>
      <c r="K238" s="23">
        <v>1.8185213189017137E-4</v>
      </c>
      <c r="L238" s="23">
        <v>4.9789135608484312E-4</v>
      </c>
      <c r="M238" s="23">
        <v>4.9789135608484312E-4</v>
      </c>
      <c r="N238" s="11"/>
      <c r="O238" s="11"/>
      <c r="P238" s="11">
        <v>2.022396164937643E-4</v>
      </c>
      <c r="Q238" s="11">
        <v>2.022396164937643E-4</v>
      </c>
      <c r="R238" s="11">
        <v>4.6968325364025419E-3</v>
      </c>
      <c r="S238" s="11">
        <v>4.6968325364025419E-3</v>
      </c>
      <c r="T238" s="11">
        <v>0</v>
      </c>
      <c r="U238" s="11">
        <v>0</v>
      </c>
      <c r="V238" s="11"/>
      <c r="W238" s="11"/>
      <c r="X238" s="11">
        <v>4.3938429272311896E-3</v>
      </c>
      <c r="Y238" s="11">
        <v>4.3938429272311896E-3</v>
      </c>
      <c r="Z238" s="49" t="s">
        <v>18</v>
      </c>
      <c r="AA238" s="15"/>
      <c r="AB238" s="16">
        <f t="shared" si="8"/>
        <v>-3.9767286807821369</v>
      </c>
      <c r="AD238" s="34">
        <f t="shared" si="9"/>
        <v>0</v>
      </c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</row>
    <row r="239" spans="1:56">
      <c r="A239" s="10">
        <v>42417</v>
      </c>
      <c r="B239" s="11">
        <v>8.489852676482694E-2</v>
      </c>
      <c r="C239" s="11">
        <v>8.489852676482694E-2</v>
      </c>
      <c r="D239" s="11">
        <v>0.2071872838486131</v>
      </c>
      <c r="E239" s="11">
        <v>0.2071872838486131</v>
      </c>
      <c r="F239" s="11"/>
      <c r="G239" s="11"/>
      <c r="H239" s="11">
        <v>9.2787294871353135E-2</v>
      </c>
      <c r="I239" s="11">
        <v>9.2787294871353135E-2</v>
      </c>
      <c r="J239" s="11">
        <v>5.6325158814485733E-4</v>
      </c>
      <c r="K239" s="23">
        <v>5.6325158814485733E-4</v>
      </c>
      <c r="L239" s="23">
        <v>3.9478325808966114E-4</v>
      </c>
      <c r="M239" s="23">
        <v>3.9478325808966114E-4</v>
      </c>
      <c r="N239" s="11"/>
      <c r="O239" s="11"/>
      <c r="P239" s="11">
        <v>5.5238380584996796E-4</v>
      </c>
      <c r="Q239" s="11">
        <v>5.5238380584996796E-4</v>
      </c>
      <c r="R239" s="11">
        <v>2.5589970655203759E-3</v>
      </c>
      <c r="S239" s="11">
        <v>2.5589970655203759E-3</v>
      </c>
      <c r="T239" s="11">
        <v>0</v>
      </c>
      <c r="U239" s="11">
        <v>0</v>
      </c>
      <c r="V239" s="11"/>
      <c r="W239" s="11"/>
      <c r="X239" s="11">
        <v>2.3939178307928544E-3</v>
      </c>
      <c r="Y239" s="11">
        <v>2.3939178307928544E-3</v>
      </c>
      <c r="Z239" s="49" t="s">
        <v>18</v>
      </c>
      <c r="AA239" s="15"/>
      <c r="AB239" s="16">
        <f t="shared" si="8"/>
        <v>-2.3774455572767028</v>
      </c>
      <c r="AD239" s="34">
        <f t="shared" si="9"/>
        <v>0</v>
      </c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</row>
    <row r="240" spans="1:56">
      <c r="A240" s="10">
        <v>42418</v>
      </c>
      <c r="B240" s="11">
        <v>2.6475647753032145E-2</v>
      </c>
      <c r="C240" s="11">
        <v>2.6475647753032145E-2</v>
      </c>
      <c r="D240" s="11">
        <v>3.2016915171417956E-2</v>
      </c>
      <c r="E240" s="11">
        <v>3.2016915171417956E-2</v>
      </c>
      <c r="F240" s="11"/>
      <c r="G240" s="11"/>
      <c r="H240" s="11">
        <v>2.6833111306692633E-2</v>
      </c>
      <c r="I240" s="11">
        <v>2.6833111306692633E-2</v>
      </c>
      <c r="J240" s="11">
        <v>6.5196775674925575E-4</v>
      </c>
      <c r="K240" s="23">
        <v>6.5196775674925575E-4</v>
      </c>
      <c r="L240" s="23">
        <v>2.991063743644021E-4</v>
      </c>
      <c r="M240" s="23">
        <v>2.991063743644021E-4</v>
      </c>
      <c r="N240" s="11"/>
      <c r="O240" s="11"/>
      <c r="P240" s="11">
        <v>6.2920489869293275E-4</v>
      </c>
      <c r="Q240" s="11">
        <v>6.2920489869293275E-4</v>
      </c>
      <c r="R240" s="11">
        <v>1.4844745179833469E-3</v>
      </c>
      <c r="S240" s="11">
        <v>1.4844745179833469E-3</v>
      </c>
      <c r="T240" s="11">
        <v>0.10800805490441256</v>
      </c>
      <c r="U240" s="11">
        <v>0.10800805490441256</v>
      </c>
      <c r="V240" s="11"/>
      <c r="W240" s="11"/>
      <c r="X240" s="11">
        <v>8.3562413392756826E-3</v>
      </c>
      <c r="Y240" s="11">
        <v>8.3562413392756826E-3</v>
      </c>
      <c r="Z240" s="49" t="s">
        <v>18</v>
      </c>
      <c r="AA240" s="15"/>
      <c r="AB240" s="16">
        <f t="shared" si="8"/>
        <v>-3.618118657544708</v>
      </c>
      <c r="AD240" s="34">
        <f t="shared" si="9"/>
        <v>0</v>
      </c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</row>
    <row r="241" spans="1:56">
      <c r="A241" s="10">
        <v>42419</v>
      </c>
      <c r="B241" s="11">
        <v>1.3802036128653484E-2</v>
      </c>
      <c r="C241" s="11">
        <v>1.3802036128653484E-2</v>
      </c>
      <c r="D241" s="11">
        <v>4.9240242435512312E-3</v>
      </c>
      <c r="E241" s="11">
        <v>4.9240242435512312E-3</v>
      </c>
      <c r="F241" s="11"/>
      <c r="G241" s="11"/>
      <c r="H241" s="11">
        <v>1.3229321361746751E-2</v>
      </c>
      <c r="I241" s="11">
        <v>1.3229321361746751E-2</v>
      </c>
      <c r="J241" s="11">
        <v>1.6763192291531476E-4</v>
      </c>
      <c r="K241" s="23">
        <v>1.6763192291531476E-4</v>
      </c>
      <c r="L241" s="23">
        <v>1.4105373586097655E-3</v>
      </c>
      <c r="M241" s="23">
        <v>1.4105373586097655E-3</v>
      </c>
      <c r="N241" s="11"/>
      <c r="O241" s="11"/>
      <c r="P241" s="11">
        <v>2.4781094341035911E-4</v>
      </c>
      <c r="Q241" s="11">
        <v>2.4781094341035911E-4</v>
      </c>
      <c r="R241" s="11">
        <v>0</v>
      </c>
      <c r="S241" s="11">
        <v>0</v>
      </c>
      <c r="T241" s="11">
        <v>0</v>
      </c>
      <c r="U241" s="11">
        <v>0</v>
      </c>
      <c r="V241" s="11"/>
      <c r="W241" s="11"/>
      <c r="X241" s="11">
        <v>0</v>
      </c>
      <c r="Y241" s="11">
        <v>0</v>
      </c>
      <c r="Z241" s="49" t="s">
        <v>18</v>
      </c>
      <c r="AA241" s="15"/>
      <c r="AB241" s="16">
        <f t="shared" si="8"/>
        <v>-4.3253195975793357</v>
      </c>
      <c r="AD241" s="34">
        <f t="shared" si="9"/>
        <v>0</v>
      </c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</row>
    <row r="242" spans="1:56">
      <c r="A242" s="10">
        <v>42420</v>
      </c>
      <c r="B242" s="11">
        <v>8.3426563133854326E-3</v>
      </c>
      <c r="C242" s="11">
        <v>8.3426563133854326E-3</v>
      </c>
      <c r="D242" s="11">
        <v>1.2487923355159721E-2</v>
      </c>
      <c r="E242" s="11">
        <v>1.2487923355159721E-2</v>
      </c>
      <c r="F242" s="11"/>
      <c r="G242" s="11"/>
      <c r="H242" s="11">
        <v>8.6100647915808397E-3</v>
      </c>
      <c r="I242" s="11">
        <v>8.6100647915808397E-3</v>
      </c>
      <c r="J242" s="11">
        <v>1.4412373961003369E-5</v>
      </c>
      <c r="K242" s="23">
        <v>1.4412373961003369E-5</v>
      </c>
      <c r="L242" s="23">
        <v>9.2890178374037898E-5</v>
      </c>
      <c r="M242" s="23">
        <v>9.2890178374037898E-5</v>
      </c>
      <c r="N242" s="11"/>
      <c r="O242" s="11"/>
      <c r="P242" s="11">
        <v>1.9474926032732856E-5</v>
      </c>
      <c r="Q242" s="11">
        <v>1.9474926032732856E-5</v>
      </c>
      <c r="R242" s="11">
        <v>2.7847909242427618E-3</v>
      </c>
      <c r="S242" s="11">
        <v>2.7847909242427618E-3</v>
      </c>
      <c r="T242" s="11">
        <v>8.1789802058340369E-2</v>
      </c>
      <c r="U242" s="11">
        <v>8.1789802058340369E-2</v>
      </c>
      <c r="V242" s="11"/>
      <c r="W242" s="11"/>
      <c r="X242" s="11">
        <v>7.8813527583236585E-3</v>
      </c>
      <c r="Y242" s="11">
        <v>7.8813527583236585E-3</v>
      </c>
      <c r="Z242" s="49" t="s">
        <v>18</v>
      </c>
      <c r="AA242" s="15"/>
      <c r="AB242" s="16">
        <f t="shared" si="8"/>
        <v>-4.7548234354162426</v>
      </c>
      <c r="AD242" s="34">
        <f t="shared" si="9"/>
        <v>0</v>
      </c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</row>
    <row r="243" spans="1:56">
      <c r="A243" s="10">
        <v>42421</v>
      </c>
      <c r="B243" s="11">
        <v>1.8527529206395998E-2</v>
      </c>
      <c r="C243" s="11">
        <v>1.8527529206395998E-2</v>
      </c>
      <c r="D243" s="11">
        <v>0</v>
      </c>
      <c r="E243" s="11">
        <v>0</v>
      </c>
      <c r="F243" s="11"/>
      <c r="G243" s="11"/>
      <c r="H243" s="11">
        <v>1.7332330359162578E-2</v>
      </c>
      <c r="I243" s="11">
        <v>1.7332330359162578E-2</v>
      </c>
      <c r="J243" s="11">
        <v>4.0596454698377379E-4</v>
      </c>
      <c r="K243" s="23">
        <v>4.0596454698377379E-4</v>
      </c>
      <c r="L243" s="23">
        <v>0</v>
      </c>
      <c r="M243" s="23">
        <v>0</v>
      </c>
      <c r="N243" s="11"/>
      <c r="O243" s="11"/>
      <c r="P243" s="11">
        <v>3.7977603835062364E-4</v>
      </c>
      <c r="Q243" s="11">
        <v>3.7977603835062364E-4</v>
      </c>
      <c r="R243" s="11">
        <v>2.9161036647763479E-3</v>
      </c>
      <c r="S243" s="11">
        <v>2.9161036647763479E-3</v>
      </c>
      <c r="T243" s="11">
        <v>4.7072097891043704E-2</v>
      </c>
      <c r="U243" s="11">
        <v>4.7072097891043704E-2</v>
      </c>
      <c r="V243" s="11"/>
      <c r="W243" s="11"/>
      <c r="X243" s="11">
        <v>5.7645781056889257E-3</v>
      </c>
      <c r="Y243" s="11">
        <v>5.7645781056889257E-3</v>
      </c>
      <c r="Z243" s="49" t="s">
        <v>18</v>
      </c>
      <c r="AA243" s="15"/>
      <c r="AB243" s="16">
        <f t="shared" si="8"/>
        <v>-4.0551817146374658</v>
      </c>
      <c r="AD243" s="34">
        <f t="shared" si="9"/>
        <v>0</v>
      </c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</row>
    <row r="244" spans="1:56">
      <c r="A244" s="10">
        <v>42422</v>
      </c>
      <c r="B244" s="11">
        <v>0.4255782847340952</v>
      </c>
      <c r="C244" s="11">
        <v>0.4255782847340952</v>
      </c>
      <c r="D244" s="11">
        <v>4.0601124228789989E-2</v>
      </c>
      <c r="E244" s="11">
        <v>4.0601124228789989E-2</v>
      </c>
      <c r="F244" s="11"/>
      <c r="G244" s="11"/>
      <c r="H244" s="11">
        <v>0.40074365873937301</v>
      </c>
      <c r="I244" s="11">
        <v>0.40074365873937301</v>
      </c>
      <c r="J244" s="11">
        <v>6.6539688653114177E-3</v>
      </c>
      <c r="K244" s="23">
        <v>6.6539688653114177E-3</v>
      </c>
      <c r="L244" s="23">
        <v>3.9478325808966108E-4</v>
      </c>
      <c r="M244" s="23">
        <v>3.9478325808966108E-4</v>
      </c>
      <c r="N244" s="11"/>
      <c r="O244" s="11"/>
      <c r="P244" s="11">
        <v>6.2501928766712858E-3</v>
      </c>
      <c r="Q244" s="11">
        <v>6.2501928766712858E-3</v>
      </c>
      <c r="R244" s="11">
        <v>1.9873062317339089E-3</v>
      </c>
      <c r="S244" s="11">
        <v>1.9873062317339089E-3</v>
      </c>
      <c r="T244" s="11">
        <v>0</v>
      </c>
      <c r="U244" s="11">
        <v>0</v>
      </c>
      <c r="V244" s="11"/>
      <c r="W244" s="11"/>
      <c r="X244" s="11">
        <v>1.8591064005093441E-3</v>
      </c>
      <c r="Y244" s="11">
        <v>1.8591064005093441E-3</v>
      </c>
      <c r="Z244" s="49" t="s">
        <v>18</v>
      </c>
      <c r="AA244" s="15"/>
      <c r="AB244" s="16">
        <f t="shared" si="8"/>
        <v>-0.91443331110020509</v>
      </c>
      <c r="AD244" s="34">
        <f t="shared" si="9"/>
        <v>0</v>
      </c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</row>
    <row r="245" spans="1:56">
      <c r="A245" s="10">
        <v>42423</v>
      </c>
      <c r="B245" s="11">
        <v>0.17416000040828999</v>
      </c>
      <c r="C245" s="11">
        <v>0.17416000040828999</v>
      </c>
      <c r="D245" s="11">
        <v>0.47605944118425536</v>
      </c>
      <c r="E245" s="11">
        <v>0.47605944118425536</v>
      </c>
      <c r="F245" s="11"/>
      <c r="G245" s="11"/>
      <c r="H245" s="11">
        <v>0.19363533678888425</v>
      </c>
      <c r="I245" s="11">
        <v>0.19363533678888425</v>
      </c>
      <c r="J245" s="11">
        <v>9.3675626621868248E-4</v>
      </c>
      <c r="K245" s="23">
        <v>9.3675626621868248E-4</v>
      </c>
      <c r="L245" s="23">
        <v>1.9349024155312093E-3</v>
      </c>
      <c r="M245" s="23">
        <v>1.9349024155312093E-3</v>
      </c>
      <c r="N245" s="11"/>
      <c r="O245" s="11"/>
      <c r="P245" s="11">
        <v>1.001146024493465E-3</v>
      </c>
      <c r="Q245" s="11">
        <v>1.001146024493465E-3</v>
      </c>
      <c r="R245" s="11">
        <v>0</v>
      </c>
      <c r="S245" s="11">
        <v>0</v>
      </c>
      <c r="T245" s="11">
        <v>8.1789802058340369E-2</v>
      </c>
      <c r="U245" s="11">
        <v>8.1789802058340369E-2</v>
      </c>
      <c r="V245" s="11"/>
      <c r="W245" s="11"/>
      <c r="X245" s="11">
        <v>5.2762068836373173E-3</v>
      </c>
      <c r="Y245" s="11">
        <v>5.2762068836373173E-3</v>
      </c>
      <c r="Z245" s="49" t="s">
        <v>18</v>
      </c>
      <c r="AA245" s="15"/>
      <c r="AB245" s="16">
        <f t="shared" si="8"/>
        <v>-1.641778596059301</v>
      </c>
      <c r="AD245" s="34">
        <f t="shared" si="9"/>
        <v>0</v>
      </c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</row>
    <row r="246" spans="1:56">
      <c r="A246" s="10">
        <v>42424</v>
      </c>
      <c r="B246" s="11">
        <v>0.26937688013305183</v>
      </c>
      <c r="C246" s="11">
        <v>0.26937688013305183</v>
      </c>
      <c r="D246" s="11">
        <v>4.6294865564974339</v>
      </c>
      <c r="E246" s="11">
        <v>4.6294865564974339</v>
      </c>
      <c r="F246" s="11"/>
      <c r="G246" s="11"/>
      <c r="H246" s="11">
        <v>0.5506447168180969</v>
      </c>
      <c r="I246" s="11">
        <v>0.5506447168180969</v>
      </c>
      <c r="J246" s="11">
        <v>4.7932353044528088E-4</v>
      </c>
      <c r="K246" s="23">
        <v>4.7932353044528088E-4</v>
      </c>
      <c r="L246" s="23">
        <v>0.12140746313486755</v>
      </c>
      <c r="M246" s="23">
        <v>0.12140746313486755</v>
      </c>
      <c r="N246" s="11"/>
      <c r="O246" s="11"/>
      <c r="P246" s="11">
        <v>8.2803190891726913E-3</v>
      </c>
      <c r="Q246" s="11">
        <v>8.2803190891726913E-3</v>
      </c>
      <c r="R246" s="11">
        <v>5.4815062298349477E-3</v>
      </c>
      <c r="S246" s="11">
        <v>5.4815062298349477E-3</v>
      </c>
      <c r="T246" s="11">
        <v>0</v>
      </c>
      <c r="U246" s="11">
        <v>0</v>
      </c>
      <c r="V246" s="11"/>
      <c r="W246" s="11"/>
      <c r="X246" s="11">
        <v>5.1278978315418902E-3</v>
      </c>
      <c r="Y246" s="11">
        <v>5.1278978315418902E-3</v>
      </c>
      <c r="Z246" s="49" t="s">
        <v>18</v>
      </c>
      <c r="AA246" s="15"/>
      <c r="AB246" s="16">
        <f t="shared" si="8"/>
        <v>-0.59666547486359822</v>
      </c>
      <c r="AD246" s="34">
        <f t="shared" si="9"/>
        <v>0</v>
      </c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</row>
    <row r="247" spans="1:56">
      <c r="A247" s="10">
        <v>42425</v>
      </c>
      <c r="B247" s="11">
        <v>0.58590366317106513</v>
      </c>
      <c r="C247" s="11">
        <v>0.58590366317106513</v>
      </c>
      <c r="D247" s="11">
        <v>5.6132745224914925E-3</v>
      </c>
      <c r="E247" s="11">
        <v>5.6132745224914925E-3</v>
      </c>
      <c r="F247" s="11"/>
      <c r="G247" s="11"/>
      <c r="H247" s="11">
        <v>0.54846950798247252</v>
      </c>
      <c r="I247" s="11">
        <v>0.54846950798247252</v>
      </c>
      <c r="J247" s="11">
        <v>4.6007932804510696E-2</v>
      </c>
      <c r="K247" s="23">
        <v>4.6007932804510696E-2</v>
      </c>
      <c r="L247" s="23">
        <v>4.6445089187018949E-5</v>
      </c>
      <c r="M247" s="23">
        <v>4.6445089187018949E-5</v>
      </c>
      <c r="N247" s="11"/>
      <c r="O247" s="11"/>
      <c r="P247" s="11">
        <v>4.3042987154039182E-2</v>
      </c>
      <c r="Q247" s="11">
        <v>4.3042987154039182E-2</v>
      </c>
      <c r="R247" s="11">
        <v>5.2605164957662291E-3</v>
      </c>
      <c r="S247" s="11">
        <v>5.2605164957662291E-3</v>
      </c>
      <c r="T247" s="11">
        <v>0.12379938522799902</v>
      </c>
      <c r="U247" s="11">
        <v>0.12379938522799902</v>
      </c>
      <c r="V247" s="11"/>
      <c r="W247" s="11"/>
      <c r="X247" s="11">
        <v>1.2907381746002023E-2</v>
      </c>
      <c r="Y247" s="11">
        <v>1.2907381746002023E-2</v>
      </c>
      <c r="Z247" s="49" t="s">
        <v>18</v>
      </c>
      <c r="AA247" s="15"/>
      <c r="AB247" s="16">
        <f t="shared" si="8"/>
        <v>-0.60062359245757158</v>
      </c>
      <c r="AD247" s="34">
        <f t="shared" si="9"/>
        <v>0</v>
      </c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</row>
    <row r="248" spans="1:56">
      <c r="A248" s="10">
        <v>42426</v>
      </c>
      <c r="B248" s="11">
        <v>5.1404111374996958E-3</v>
      </c>
      <c r="C248" s="11">
        <v>5.1404111374996958E-3</v>
      </c>
      <c r="D248" s="11">
        <v>9.235218168344007E-3</v>
      </c>
      <c r="E248" s="11">
        <v>9.235218168344007E-3</v>
      </c>
      <c r="F248" s="11"/>
      <c r="G248" s="11"/>
      <c r="H248" s="11">
        <v>5.4045644732407024E-3</v>
      </c>
      <c r="I248" s="11">
        <v>5.4045644732407024E-3</v>
      </c>
      <c r="J248" s="11">
        <v>8.1542009121587938E-5</v>
      </c>
      <c r="K248" s="23">
        <v>8.1542009121587938E-5</v>
      </c>
      <c r="L248" s="23">
        <v>6.966763378052842E-5</v>
      </c>
      <c r="M248" s="23">
        <v>6.966763378052842E-5</v>
      </c>
      <c r="N248" s="11"/>
      <c r="O248" s="11"/>
      <c r="P248" s="11">
        <v>8.0776000898842741E-5</v>
      </c>
      <c r="Q248" s="11">
        <v>8.0776000898842741E-5</v>
      </c>
      <c r="R248" s="11">
        <v>0</v>
      </c>
      <c r="S248" s="11">
        <v>0</v>
      </c>
      <c r="T248" s="11">
        <v>0</v>
      </c>
      <c r="U248" s="11">
        <v>0</v>
      </c>
      <c r="V248" s="11"/>
      <c r="W248" s="11"/>
      <c r="X248" s="11">
        <v>0</v>
      </c>
      <c r="Y248" s="11">
        <v>0</v>
      </c>
      <c r="Z248" s="49" t="s">
        <v>18</v>
      </c>
      <c r="AA248" s="15"/>
      <c r="AB248" s="16">
        <f t="shared" si="8"/>
        <v>-5.2205114096314436</v>
      </c>
      <c r="AD248" s="34">
        <f t="shared" si="9"/>
        <v>0</v>
      </c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</row>
    <row r="249" spans="1:56">
      <c r="A249" s="10">
        <v>42427</v>
      </c>
      <c r="B249" s="11">
        <v>6.5491752131410534E-3</v>
      </c>
      <c r="C249" s="11">
        <v>6.5491752131410534E-3</v>
      </c>
      <c r="D249" s="11">
        <v>7.9854040408659198E-3</v>
      </c>
      <c r="E249" s="11">
        <v>7.9854040408659198E-3</v>
      </c>
      <c r="F249" s="11"/>
      <c r="G249" s="11"/>
      <c r="H249" s="11">
        <v>6.6418253997977605E-3</v>
      </c>
      <c r="I249" s="11">
        <v>6.6418253997977605E-3</v>
      </c>
      <c r="J249" s="11">
        <v>7.0140219943549717E-5</v>
      </c>
      <c r="K249" s="23">
        <v>7.0140219943549717E-5</v>
      </c>
      <c r="L249" s="23">
        <v>4.6212863741083855E-5</v>
      </c>
      <c r="M249" s="23">
        <v>4.6212863741083855E-5</v>
      </c>
      <c r="N249" s="11"/>
      <c r="O249" s="11"/>
      <c r="P249" s="11">
        <v>6.8596681772218276E-5</v>
      </c>
      <c r="Q249" s="11">
        <v>6.8596681772218276E-5</v>
      </c>
      <c r="R249" s="11">
        <v>0</v>
      </c>
      <c r="S249" s="11">
        <v>0</v>
      </c>
      <c r="T249" s="11">
        <v>0</v>
      </c>
      <c r="U249" s="11">
        <v>0</v>
      </c>
      <c r="V249" s="11"/>
      <c r="W249" s="11"/>
      <c r="X249" s="11">
        <v>0</v>
      </c>
      <c r="Y249" s="11">
        <v>0</v>
      </c>
      <c r="Z249" s="49" t="s">
        <v>18</v>
      </c>
      <c r="AA249" s="15"/>
      <c r="AB249" s="16">
        <f t="shared" si="8"/>
        <v>-5.0143684436664202</v>
      </c>
      <c r="AD249" s="34">
        <f t="shared" si="9"/>
        <v>0</v>
      </c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</row>
    <row r="250" spans="1:56">
      <c r="A250" s="10">
        <v>42428</v>
      </c>
      <c r="B250" s="11">
        <v>4.5855369819259049E-4</v>
      </c>
      <c r="C250" s="11">
        <v>4.5855369819259049E-4</v>
      </c>
      <c r="D250" s="11">
        <v>0.20185527799953282</v>
      </c>
      <c r="E250" s="11">
        <v>0.20185527799953282</v>
      </c>
      <c r="F250" s="11"/>
      <c r="G250" s="11"/>
      <c r="H250" s="11">
        <v>1.3450525268716526E-2</v>
      </c>
      <c r="I250" s="11">
        <v>1.3450525268716526E-2</v>
      </c>
      <c r="J250" s="11">
        <v>4.8041246536677896E-6</v>
      </c>
      <c r="K250" s="23">
        <v>4.8041246536677896E-6</v>
      </c>
      <c r="L250" s="23">
        <v>1.8085717729425179E-3</v>
      </c>
      <c r="M250" s="23">
        <v>1.8085717729425179E-3</v>
      </c>
      <c r="N250" s="11"/>
      <c r="O250" s="11"/>
      <c r="P250" s="11">
        <v>1.211640013482641E-4</v>
      </c>
      <c r="Q250" s="11">
        <v>1.211640013482641E-4</v>
      </c>
      <c r="R250" s="11">
        <v>3.0602274043863816E-3</v>
      </c>
      <c r="S250" s="11">
        <v>3.0602274043863816E-3</v>
      </c>
      <c r="T250" s="11">
        <v>0</v>
      </c>
      <c r="U250" s="11">
        <v>0</v>
      </c>
      <c r="V250" s="11"/>
      <c r="W250" s="11"/>
      <c r="X250" s="11">
        <v>2.8628141268117299E-3</v>
      </c>
      <c r="Y250" s="11">
        <v>2.8628141268117299E-3</v>
      </c>
      <c r="Z250" s="49" t="s">
        <v>18</v>
      </c>
      <c r="AA250" s="15"/>
      <c r="AB250" s="16">
        <f t="shared" si="8"/>
        <v>-4.3087371202606812</v>
      </c>
      <c r="AD250" s="34">
        <f t="shared" si="9"/>
        <v>0</v>
      </c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</row>
    <row r="251" spans="1:56">
      <c r="A251" s="10">
        <v>42429</v>
      </c>
      <c r="B251" s="11">
        <v>0.19703911252221326</v>
      </c>
      <c r="C251" s="11">
        <v>0.19703911252221326</v>
      </c>
      <c r="D251" s="11">
        <v>0</v>
      </c>
      <c r="E251" s="11">
        <v>0</v>
      </c>
      <c r="F251" s="11"/>
      <c r="G251" s="11"/>
      <c r="H251" s="11">
        <v>0.18432824765064981</v>
      </c>
      <c r="I251" s="11">
        <v>0.18432824765064981</v>
      </c>
      <c r="J251" s="11">
        <v>3.3302352236713574E-3</v>
      </c>
      <c r="K251" s="23">
        <v>3.3302352236713574E-3</v>
      </c>
      <c r="L251" s="23">
        <v>0</v>
      </c>
      <c r="M251" s="23">
        <v>0</v>
      </c>
      <c r="N251" s="11"/>
      <c r="O251" s="11"/>
      <c r="P251" s="11">
        <v>3.1154039174562747E-3</v>
      </c>
      <c r="Q251" s="11">
        <v>3.1154039174562747E-3</v>
      </c>
      <c r="R251" s="11">
        <v>2.3780417035655557E-3</v>
      </c>
      <c r="S251" s="11">
        <v>2.3780417035655557E-3</v>
      </c>
      <c r="T251" s="11">
        <v>0</v>
      </c>
      <c r="U251" s="11">
        <v>0</v>
      </c>
      <c r="V251" s="11"/>
      <c r="W251" s="11"/>
      <c r="X251" s="11">
        <v>2.224635781431407E-3</v>
      </c>
      <c r="Y251" s="11">
        <v>2.224635781431407E-3</v>
      </c>
      <c r="Z251" s="49" t="s">
        <v>18</v>
      </c>
      <c r="AA251" s="15"/>
      <c r="AB251" s="16">
        <f t="shared" si="8"/>
        <v>-1.6910371561071567</v>
      </c>
      <c r="AD251" s="34">
        <f t="shared" si="9"/>
        <v>0</v>
      </c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</row>
    <row r="252" spans="1:56">
      <c r="A252" s="10">
        <v>42430</v>
      </c>
      <c r="B252" s="11">
        <v>7.4063588410711755E-5</v>
      </c>
      <c r="C252" s="11">
        <v>7.4063588410711755E-5</v>
      </c>
      <c r="D252" s="11">
        <v>2.3568390983377235E-2</v>
      </c>
      <c r="E252" s="11">
        <v>2.3568390983377235E-2</v>
      </c>
      <c r="F252" s="11"/>
      <c r="G252" s="11"/>
      <c r="H252" s="11">
        <v>1.5896673532826487E-3</v>
      </c>
      <c r="I252" s="11">
        <v>1.5896673532826487E-3</v>
      </c>
      <c r="J252" s="11">
        <v>1.6013748845559297E-6</v>
      </c>
      <c r="K252" s="23">
        <v>1.6013748845559297E-6</v>
      </c>
      <c r="L252" s="23">
        <v>1.7788469158628255E-4</v>
      </c>
      <c r="M252" s="23">
        <v>1.7788469158628255E-4</v>
      </c>
      <c r="N252" s="11"/>
      <c r="O252" s="11"/>
      <c r="P252" s="11">
        <v>1.2973296880266657E-5</v>
      </c>
      <c r="Q252" s="11">
        <v>1.2973296880266657E-5</v>
      </c>
      <c r="R252" s="11">
        <v>3.2219662677265308E-3</v>
      </c>
      <c r="S252" s="11">
        <v>3.2219662677265308E-3</v>
      </c>
      <c r="T252" s="11">
        <v>6.7531159677925556E-2</v>
      </c>
      <c r="U252" s="11">
        <v>6.7531159677925556E-2</v>
      </c>
      <c r="V252" s="11"/>
      <c r="W252" s="11"/>
      <c r="X252" s="11">
        <v>7.3705104677727427E-3</v>
      </c>
      <c r="Y252" s="11">
        <v>7.3705104677727427E-3</v>
      </c>
      <c r="Z252" s="49" t="s">
        <v>18</v>
      </c>
      <c r="AA252" s="15"/>
      <c r="AB252" s="16">
        <f t="shared" si="8"/>
        <v>-6.4442304964097517</v>
      </c>
      <c r="AD252" s="34">
        <f t="shared" si="9"/>
        <v>0</v>
      </c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</row>
    <row r="253" spans="1:56">
      <c r="A253" s="10">
        <v>42431</v>
      </c>
      <c r="B253" s="11">
        <v>0.13373601605092472</v>
      </c>
      <c r="C253" s="11">
        <v>0.13373601605092472</v>
      </c>
      <c r="D253" s="11">
        <v>2.9025080532183611E-2</v>
      </c>
      <c r="E253" s="11">
        <v>2.9025080532183611E-2</v>
      </c>
      <c r="F253" s="11"/>
      <c r="G253" s="11"/>
      <c r="H253" s="11">
        <v>0.12698118176997117</v>
      </c>
      <c r="I253" s="11">
        <v>0.12698118176997117</v>
      </c>
      <c r="J253" s="11">
        <v>1.4361610377162943E-3</v>
      </c>
      <c r="K253" s="23">
        <v>1.4361610377162943E-3</v>
      </c>
      <c r="L253" s="23">
        <v>1.3933526756105684E-4</v>
      </c>
      <c r="M253" s="23">
        <v>1.3933526756105684E-4</v>
      </c>
      <c r="N253" s="11"/>
      <c r="O253" s="11"/>
      <c r="P253" s="11">
        <v>1.3525036515486311E-3</v>
      </c>
      <c r="Q253" s="11">
        <v>1.3525036515486311E-3</v>
      </c>
      <c r="R253" s="11">
        <v>0</v>
      </c>
      <c r="S253" s="11">
        <v>0</v>
      </c>
      <c r="T253" s="11">
        <v>0</v>
      </c>
      <c r="U253" s="11">
        <v>0</v>
      </c>
      <c r="V253" s="11"/>
      <c r="W253" s="11"/>
      <c r="X253" s="11">
        <v>0</v>
      </c>
      <c r="Y253" s="11">
        <v>0</v>
      </c>
      <c r="Z253" s="49" t="s">
        <v>18</v>
      </c>
      <c r="AA253" s="15"/>
      <c r="AB253" s="16">
        <f t="shared" si="8"/>
        <v>-2.0637163785421486</v>
      </c>
      <c r="AD253" s="34">
        <f t="shared" si="9"/>
        <v>0</v>
      </c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</row>
    <row r="254" spans="1:56">
      <c r="A254" s="10">
        <v>42432</v>
      </c>
      <c r="B254" s="11">
        <v>8.8877734237409134E-2</v>
      </c>
      <c r="C254" s="11">
        <v>8.8877734237409134E-2</v>
      </c>
      <c r="D254" s="11">
        <v>5.7905438166460472E-3</v>
      </c>
      <c r="E254" s="11">
        <v>5.7905438166460472E-3</v>
      </c>
      <c r="F254" s="11"/>
      <c r="G254" s="11"/>
      <c r="H254" s="11">
        <v>8.3517833675143247E-2</v>
      </c>
      <c r="I254" s="11">
        <v>8.3517833675143247E-2</v>
      </c>
      <c r="J254" s="11">
        <v>5.2870993188498577E-4</v>
      </c>
      <c r="K254" s="23">
        <v>5.2870993188498577E-4</v>
      </c>
      <c r="L254" s="23">
        <v>6.966763378052842E-5</v>
      </c>
      <c r="M254" s="23">
        <v>6.966763378052842E-5</v>
      </c>
      <c r="N254" s="11"/>
      <c r="O254" s="11"/>
      <c r="P254" s="11">
        <v>4.990974120819443E-4</v>
      </c>
      <c r="Q254" s="11">
        <v>4.990974120819443E-4</v>
      </c>
      <c r="R254" s="11">
        <v>8.6650395003321362E-3</v>
      </c>
      <c r="S254" s="11">
        <v>8.6650395003321362E-3</v>
      </c>
      <c r="T254" s="11">
        <v>0</v>
      </c>
      <c r="U254" s="11">
        <v>0</v>
      </c>
      <c r="V254" s="11"/>
      <c r="W254" s="11"/>
      <c r="X254" s="11">
        <v>8.1060634433167307E-3</v>
      </c>
      <c r="Y254" s="11">
        <v>8.1060634433167307E-3</v>
      </c>
      <c r="Z254" s="49" t="s">
        <v>18</v>
      </c>
      <c r="AA254" s="15"/>
      <c r="AB254" s="16">
        <f t="shared" si="8"/>
        <v>-2.4826950929818135</v>
      </c>
      <c r="AD254" s="34">
        <f t="shared" si="9"/>
        <v>0</v>
      </c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</row>
    <row r="255" spans="1:56">
      <c r="A255" s="10">
        <v>42433</v>
      </c>
      <c r="B255" s="11">
        <v>6.3419012882671544E-2</v>
      </c>
      <c r="C255" s="11">
        <v>6.3419012882671544E-2</v>
      </c>
      <c r="D255" s="11">
        <v>5.4625777666455828E-2</v>
      </c>
      <c r="E255" s="11">
        <v>5.4625777666455828E-2</v>
      </c>
      <c r="F255" s="11"/>
      <c r="G255" s="11"/>
      <c r="H255" s="11">
        <v>6.2851767003483008E-2</v>
      </c>
      <c r="I255" s="11">
        <v>6.2851767003483008E-2</v>
      </c>
      <c r="J255" s="11">
        <v>6.2988479709122954E-4</v>
      </c>
      <c r="K255" s="23">
        <v>6.2988479709122954E-4</v>
      </c>
      <c r="L255" s="23">
        <v>3.9083542550876442E-4</v>
      </c>
      <c r="M255" s="23">
        <v>3.9083542550876442E-4</v>
      </c>
      <c r="N255" s="11"/>
      <c r="O255" s="11"/>
      <c r="P255" s="11">
        <v>6.1446387775738727E-4</v>
      </c>
      <c r="Q255" s="11">
        <v>6.1446387775738727E-4</v>
      </c>
      <c r="R255" s="11">
        <v>0</v>
      </c>
      <c r="S255" s="11">
        <v>0</v>
      </c>
      <c r="T255" s="11">
        <v>0</v>
      </c>
      <c r="U255" s="11">
        <v>0</v>
      </c>
      <c r="V255" s="11"/>
      <c r="W255" s="11"/>
      <c r="X255" s="11">
        <v>0</v>
      </c>
      <c r="Y255" s="11">
        <v>0</v>
      </c>
      <c r="Z255" s="49" t="s">
        <v>18</v>
      </c>
      <c r="AA255" s="15"/>
      <c r="AB255" s="16">
        <f t="shared" si="8"/>
        <v>-2.7669762297271987</v>
      </c>
      <c r="AD255" s="34">
        <f t="shared" si="9"/>
        <v>0</v>
      </c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</row>
    <row r="256" spans="1:56">
      <c r="A256" s="10">
        <v>42434</v>
      </c>
      <c r="B256" s="11">
        <v>2.8862107998063425E-2</v>
      </c>
      <c r="C256" s="11">
        <v>2.8862107998063425E-2</v>
      </c>
      <c r="D256" s="11">
        <v>0</v>
      </c>
      <c r="E256" s="11">
        <v>0</v>
      </c>
      <c r="F256" s="11"/>
      <c r="G256" s="11"/>
      <c r="H256" s="11">
        <v>2.7000232201041158E-2</v>
      </c>
      <c r="I256" s="11">
        <v>2.7000232201041158E-2</v>
      </c>
      <c r="J256" s="11">
        <v>1.7294848753204043E-4</v>
      </c>
      <c r="K256" s="23">
        <v>1.7294848753204043E-4</v>
      </c>
      <c r="L256" s="23">
        <v>0</v>
      </c>
      <c r="M256" s="23">
        <v>0</v>
      </c>
      <c r="N256" s="11"/>
      <c r="O256" s="11"/>
      <c r="P256" s="11">
        <v>1.6179169319501143E-4</v>
      </c>
      <c r="Q256" s="11">
        <v>1.6179169319501143E-4</v>
      </c>
      <c r="R256" s="11">
        <v>3.928172591815696E-3</v>
      </c>
      <c r="S256" s="11">
        <v>3.928172591815696E-3</v>
      </c>
      <c r="T256" s="11">
        <v>2.073773232200396E-2</v>
      </c>
      <c r="U256" s="11">
        <v>2.073773232200396E-2</v>
      </c>
      <c r="V256" s="11"/>
      <c r="W256" s="11"/>
      <c r="X256" s="11">
        <v>5.0125463465787801E-3</v>
      </c>
      <c r="Y256" s="11">
        <v>5.0125463465787801E-3</v>
      </c>
      <c r="Z256" s="49" t="s">
        <v>18</v>
      </c>
      <c r="AA256" s="15"/>
      <c r="AB256" s="16">
        <f t="shared" si="8"/>
        <v>-3.6119098129762266</v>
      </c>
      <c r="AD256" s="34">
        <f t="shared" si="9"/>
        <v>0</v>
      </c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</row>
    <row r="257" spans="1:56">
      <c r="A257" s="10">
        <v>42435</v>
      </c>
      <c r="B257" s="11">
        <v>1.5007923315682733E-2</v>
      </c>
      <c r="C257" s="11">
        <v>1.5007923315682733E-2</v>
      </c>
      <c r="D257" s="11">
        <v>0.81649287085513977</v>
      </c>
      <c r="E257" s="11">
        <v>0.81649287085513977</v>
      </c>
      <c r="F257" s="11"/>
      <c r="G257" s="11"/>
      <c r="H257" s="11">
        <v>6.671119549529983E-2</v>
      </c>
      <c r="I257" s="11">
        <v>6.671119549529983E-2</v>
      </c>
      <c r="J257" s="11">
        <v>9.3184004532309607E-5</v>
      </c>
      <c r="K257" s="23">
        <v>9.3184004532309607E-5</v>
      </c>
      <c r="L257" s="23">
        <v>2.944618654457001E-2</v>
      </c>
      <c r="M257" s="23">
        <v>2.944618654457001E-2</v>
      </c>
      <c r="N257" s="11"/>
      <c r="O257" s="11"/>
      <c r="P257" s="11">
        <v>1.9867270888730749E-3</v>
      </c>
      <c r="Q257" s="11">
        <v>1.9867270888730749E-3</v>
      </c>
      <c r="R257" s="11">
        <v>0</v>
      </c>
      <c r="S257" s="11">
        <v>0</v>
      </c>
      <c r="T257" s="11">
        <v>0</v>
      </c>
      <c r="U257" s="11">
        <v>0</v>
      </c>
      <c r="V257" s="11"/>
      <c r="W257" s="11"/>
      <c r="X257" s="11">
        <v>0</v>
      </c>
      <c r="Y257" s="11">
        <v>0</v>
      </c>
      <c r="Z257" s="49" t="s">
        <v>18</v>
      </c>
      <c r="AA257" s="15"/>
      <c r="AB257" s="16">
        <f t="shared" si="8"/>
        <v>-2.7073824916402986</v>
      </c>
      <c r="AD257" s="34">
        <f t="shared" si="9"/>
        <v>0</v>
      </c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</row>
    <row r="258" spans="1:56">
      <c r="A258" s="10">
        <v>42436</v>
      </c>
      <c r="B258" s="11">
        <v>5.2863074103048344E-2</v>
      </c>
      <c r="C258" s="11">
        <v>5.2863074103048344E-2</v>
      </c>
      <c r="D258" s="11">
        <v>0.22367666612065637</v>
      </c>
      <c r="E258" s="11">
        <v>0.22367666612065637</v>
      </c>
      <c r="F258" s="11"/>
      <c r="G258" s="11"/>
      <c r="H258" s="11">
        <v>6.3882147720310103E-2</v>
      </c>
      <c r="I258" s="11">
        <v>6.3882147720310103E-2</v>
      </c>
      <c r="J258" s="11">
        <v>4.8502442503429993E-4</v>
      </c>
      <c r="K258" s="23">
        <v>4.8502442503429993E-4</v>
      </c>
      <c r="L258" s="23">
        <v>2.3203966557834668E-3</v>
      </c>
      <c r="M258" s="23">
        <v>2.3203966557834668E-3</v>
      </c>
      <c r="N258" s="11"/>
      <c r="O258" s="11"/>
      <c r="P258" s="11">
        <v>6.0342309276806088E-4</v>
      </c>
      <c r="Q258" s="11">
        <v>6.0342309276806088E-4</v>
      </c>
      <c r="R258" s="11">
        <v>0</v>
      </c>
      <c r="S258" s="11">
        <v>0</v>
      </c>
      <c r="T258" s="11">
        <v>0</v>
      </c>
      <c r="U258" s="11">
        <v>0</v>
      </c>
      <c r="V258" s="11"/>
      <c r="W258" s="11"/>
      <c r="X258" s="11">
        <v>0</v>
      </c>
      <c r="Y258" s="11">
        <v>0</v>
      </c>
      <c r="Z258" s="49" t="s">
        <v>18</v>
      </c>
      <c r="AA258" s="15"/>
      <c r="AB258" s="16">
        <f t="shared" si="8"/>
        <v>-2.7507153350309661</v>
      </c>
      <c r="AD258" s="34">
        <f t="shared" si="9"/>
        <v>0</v>
      </c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</row>
    <row r="259" spans="1:56">
      <c r="A259" s="10">
        <v>42437</v>
      </c>
      <c r="B259" s="11">
        <v>0.34056472608851229</v>
      </c>
      <c r="C259" s="11">
        <v>0.34056472608851229</v>
      </c>
      <c r="D259" s="11">
        <v>2.8124003160022388</v>
      </c>
      <c r="E259" s="11">
        <v>2.8124003160022388</v>
      </c>
      <c r="F259" s="11"/>
      <c r="G259" s="11"/>
      <c r="H259" s="11">
        <v>0.50002123076888505</v>
      </c>
      <c r="I259" s="11">
        <v>0.50002123076888505</v>
      </c>
      <c r="J259" s="11">
        <v>3.1235297535728772E-3</v>
      </c>
      <c r="K259" s="23">
        <v>3.1235297535728772E-3</v>
      </c>
      <c r="L259" s="23">
        <v>4.855601849056897E-3</v>
      </c>
      <c r="M259" s="23">
        <v>4.855601849056897E-3</v>
      </c>
      <c r="N259" s="11"/>
      <c r="O259" s="11"/>
      <c r="P259" s="11">
        <v>3.2352645968315792E-3</v>
      </c>
      <c r="Q259" s="11">
        <v>3.2352645968315792E-3</v>
      </c>
      <c r="R259" s="11">
        <v>1.4987267544558945E-2</v>
      </c>
      <c r="S259" s="11">
        <v>1.4987267544558945E-2</v>
      </c>
      <c r="T259" s="11">
        <v>0</v>
      </c>
      <c r="U259" s="11">
        <v>0</v>
      </c>
      <c r="V259" s="11"/>
      <c r="W259" s="11"/>
      <c r="X259" s="11">
        <v>1.4020448672334368E-2</v>
      </c>
      <c r="Y259" s="11">
        <v>1.4020448672334368E-2</v>
      </c>
      <c r="Z259" s="49" t="s">
        <v>18</v>
      </c>
      <c r="AA259" s="15"/>
      <c r="AB259" s="16">
        <f t="shared" si="8"/>
        <v>-0.69310471992364076</v>
      </c>
      <c r="AD259" s="34">
        <f t="shared" si="9"/>
        <v>0</v>
      </c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</row>
    <row r="260" spans="1:56">
      <c r="A260" s="10">
        <v>42438</v>
      </c>
      <c r="B260" s="11">
        <v>6.2307200974191353E-2</v>
      </c>
      <c r="C260" s="11">
        <v>6.2307200974191353E-2</v>
      </c>
      <c r="D260" s="11">
        <v>9.1061824801599037E-2</v>
      </c>
      <c r="E260" s="11">
        <v>9.1061824801599037E-2</v>
      </c>
      <c r="F260" s="11"/>
      <c r="G260" s="11"/>
      <c r="H260" s="11">
        <v>6.4162143037339428E-2</v>
      </c>
      <c r="I260" s="11">
        <v>6.4162143037339428E-2</v>
      </c>
      <c r="J260" s="11">
        <v>3.0222748196224059E-4</v>
      </c>
      <c r="K260" s="23">
        <v>3.0222748196224059E-4</v>
      </c>
      <c r="L260" s="23">
        <v>8.3554715447447083E-4</v>
      </c>
      <c r="M260" s="23">
        <v>8.3554715447447083E-4</v>
      </c>
      <c r="N260" s="11"/>
      <c r="O260" s="11"/>
      <c r="P260" s="11">
        <v>3.3663158683195379E-4</v>
      </c>
      <c r="Q260" s="11">
        <v>3.3663158683195379E-4</v>
      </c>
      <c r="R260" s="11">
        <v>4.5703239205226237E-3</v>
      </c>
      <c r="S260" s="11">
        <v>4.5703239205226237E-3</v>
      </c>
      <c r="T260" s="11">
        <v>0</v>
      </c>
      <c r="U260" s="11">
        <v>0</v>
      </c>
      <c r="V260" s="11"/>
      <c r="W260" s="11"/>
      <c r="X260" s="11">
        <v>4.2754952998015055E-3</v>
      </c>
      <c r="Y260" s="11">
        <v>4.2754952998015055E-3</v>
      </c>
      <c r="Z260" s="49" t="s">
        <v>18</v>
      </c>
      <c r="AA260" s="15"/>
      <c r="AB260" s="16">
        <f t="shared" si="8"/>
        <v>-2.7463419145269028</v>
      </c>
      <c r="AD260" s="34">
        <f t="shared" si="9"/>
        <v>0</v>
      </c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/>
      <c r="BC260" s="57"/>
      <c r="BD260" s="57"/>
    </row>
    <row r="261" spans="1:56">
      <c r="A261" s="10">
        <v>42439</v>
      </c>
      <c r="B261" s="11">
        <v>0.15125714927127043</v>
      </c>
      <c r="C261" s="11">
        <v>0.15125714927127043</v>
      </c>
      <c r="D261" s="11">
        <v>1.8044625432122456</v>
      </c>
      <c r="E261" s="11">
        <v>1.8044625432122456</v>
      </c>
      <c r="F261" s="11"/>
      <c r="G261" s="11"/>
      <c r="H261" s="11">
        <v>0.25790435295756708</v>
      </c>
      <c r="I261" s="11">
        <v>0.25790435295756708</v>
      </c>
      <c r="J261" s="11">
        <v>9.598961333005156E-4</v>
      </c>
      <c r="K261" s="23">
        <v>9.598961333005156E-4</v>
      </c>
      <c r="L261" s="23">
        <v>1.5472717011763493E-2</v>
      </c>
      <c r="M261" s="23">
        <v>1.5472717011763493E-2</v>
      </c>
      <c r="N261" s="11"/>
      <c r="O261" s="11"/>
      <c r="P261" s="11">
        <v>1.896108759971538E-3</v>
      </c>
      <c r="Q261" s="11">
        <v>1.896108759971538E-3</v>
      </c>
      <c r="R261" s="11">
        <v>0</v>
      </c>
      <c r="S261" s="11">
        <v>0</v>
      </c>
      <c r="T261" s="11">
        <v>0</v>
      </c>
      <c r="U261" s="11">
        <v>0</v>
      </c>
      <c r="V261" s="11"/>
      <c r="W261" s="11"/>
      <c r="X261" s="11">
        <v>0</v>
      </c>
      <c r="Y261" s="11">
        <v>0</v>
      </c>
      <c r="Z261" s="49" t="s">
        <v>18</v>
      </c>
      <c r="AA261" s="15"/>
      <c r="AB261" s="16">
        <f t="shared" si="8"/>
        <v>-1.3551664877666803</v>
      </c>
      <c r="AD261" s="34">
        <f t="shared" si="9"/>
        <v>0</v>
      </c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</row>
    <row r="262" spans="1:56">
      <c r="A262" s="10">
        <v>42440</v>
      </c>
      <c r="B262" s="11">
        <v>1.5644705764456833E-2</v>
      </c>
      <c r="C262" s="11">
        <v>1.5644705764456833E-2</v>
      </c>
      <c r="D262" s="11">
        <v>0.48072412482790816</v>
      </c>
      <c r="E262" s="11">
        <v>0.48072412482790816</v>
      </c>
      <c r="F262" s="11"/>
      <c r="G262" s="11"/>
      <c r="H262" s="11">
        <v>4.5646676310250558E-2</v>
      </c>
      <c r="I262" s="11">
        <v>4.5646676310250558E-2</v>
      </c>
      <c r="J262" s="11">
        <v>1.4229817224163994E-4</v>
      </c>
      <c r="K262" s="23">
        <v>1.4229817224163994E-4</v>
      </c>
      <c r="L262" s="23">
        <v>2.9492631633757029E-3</v>
      </c>
      <c r="M262" s="23">
        <v>2.9492631633757029E-3</v>
      </c>
      <c r="N262" s="11"/>
      <c r="O262" s="11"/>
      <c r="P262" s="11">
        <v>3.2337365641736248E-4</v>
      </c>
      <c r="Q262" s="11">
        <v>3.2337365641736248E-4</v>
      </c>
      <c r="R262" s="11">
        <v>0</v>
      </c>
      <c r="S262" s="11">
        <v>0</v>
      </c>
      <c r="T262" s="11">
        <v>0</v>
      </c>
      <c r="U262" s="11">
        <v>0</v>
      </c>
      <c r="V262" s="11"/>
      <c r="W262" s="11"/>
      <c r="X262" s="11">
        <v>0</v>
      </c>
      <c r="Y262" s="11">
        <v>0</v>
      </c>
      <c r="Z262" s="49" t="s">
        <v>18</v>
      </c>
      <c r="AA262" s="15"/>
      <c r="AB262" s="16">
        <f t="shared" si="8"/>
        <v>-3.086824482691457</v>
      </c>
      <c r="AD262" s="34">
        <f t="shared" si="9"/>
        <v>0</v>
      </c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</row>
    <row r="263" spans="1:56">
      <c r="A263" s="10">
        <v>42441</v>
      </c>
      <c r="B263" s="11">
        <v>7.4083745044493648E-3</v>
      </c>
      <c r="C263" s="11">
        <v>7.4083745044493648E-3</v>
      </c>
      <c r="D263" s="11">
        <v>3.7028347354350856E-3</v>
      </c>
      <c r="E263" s="11">
        <v>3.7028347354350856E-3</v>
      </c>
      <c r="F263" s="11"/>
      <c r="G263" s="11"/>
      <c r="H263" s="11">
        <v>7.1693325463465796E-3</v>
      </c>
      <c r="I263" s="11">
        <v>7.1693325463465796E-3</v>
      </c>
      <c r="J263" s="11">
        <v>6.7081593914047896E-5</v>
      </c>
      <c r="K263" s="23">
        <v>6.7081593914047896E-5</v>
      </c>
      <c r="L263" s="23">
        <v>2.3222544593509475E-5</v>
      </c>
      <c r="M263" s="23">
        <v>2.3222544593509475E-5</v>
      </c>
      <c r="N263" s="11"/>
      <c r="O263" s="11"/>
      <c r="P263" s="11">
        <v>6.4252275195685556E-5</v>
      </c>
      <c r="Q263" s="11">
        <v>6.4252275195685556E-5</v>
      </c>
      <c r="R263" s="11">
        <v>0</v>
      </c>
      <c r="S263" s="11">
        <v>0</v>
      </c>
      <c r="T263" s="11">
        <v>0</v>
      </c>
      <c r="U263" s="11">
        <v>0</v>
      </c>
      <c r="V263" s="11"/>
      <c r="W263" s="11"/>
      <c r="X263" s="11">
        <v>0</v>
      </c>
      <c r="Y263" s="11">
        <v>0</v>
      </c>
      <c r="Z263" s="49" t="s">
        <v>18</v>
      </c>
      <c r="AA263" s="15"/>
      <c r="AB263" s="16">
        <f t="shared" si="8"/>
        <v>-4.9379427184740816</v>
      </c>
      <c r="AD263" s="34">
        <f t="shared" si="9"/>
        <v>0</v>
      </c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</row>
    <row r="264" spans="1:56">
      <c r="A264" s="10">
        <v>42442</v>
      </c>
      <c r="B264" s="11">
        <v>0.43682536980218695</v>
      </c>
      <c r="C264" s="11">
        <v>0.43682536980218695</v>
      </c>
      <c r="D264" s="11">
        <v>3.8180958876923889E-2</v>
      </c>
      <c r="E264" s="11">
        <v>3.8180958876923889E-2</v>
      </c>
      <c r="F264" s="11"/>
      <c r="G264" s="11"/>
      <c r="H264" s="11">
        <v>0.41110907838058502</v>
      </c>
      <c r="I264" s="11">
        <v>0.41110907838058502</v>
      </c>
      <c r="J264" s="11">
        <v>3.6553303389850571E-3</v>
      </c>
      <c r="K264" s="23">
        <v>3.6553303389850571E-3</v>
      </c>
      <c r="L264" s="23">
        <v>5.1089598105720849E-4</v>
      </c>
      <c r="M264" s="23">
        <v>5.1089598105720849E-4</v>
      </c>
      <c r="N264" s="11"/>
      <c r="O264" s="11"/>
      <c r="P264" s="11">
        <v>3.4524849256582146E-3</v>
      </c>
      <c r="Q264" s="11">
        <v>3.4524849256582146E-3</v>
      </c>
      <c r="R264" s="11">
        <v>2.1554505946122814E-3</v>
      </c>
      <c r="S264" s="11">
        <v>2.1554505946122814E-3</v>
      </c>
      <c r="T264" s="11">
        <v>5.921748871344916E-2</v>
      </c>
      <c r="U264" s="11">
        <v>5.921748871344916E-2</v>
      </c>
      <c r="V264" s="11"/>
      <c r="W264" s="11"/>
      <c r="X264" s="11">
        <v>5.8364855248867076E-3</v>
      </c>
      <c r="Y264" s="11">
        <v>5.8364855248867076E-3</v>
      </c>
      <c r="Z264" s="49" t="s">
        <v>18</v>
      </c>
      <c r="AA264" s="15"/>
      <c r="AB264" s="16">
        <f t="shared" si="8"/>
        <v>-0.8888967021779226</v>
      </c>
      <c r="AD264" s="34">
        <f t="shared" si="9"/>
        <v>0</v>
      </c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  <c r="BB264" s="57"/>
      <c r="BC264" s="57"/>
      <c r="BD264" s="57"/>
    </row>
    <row r="265" spans="1:56">
      <c r="A265" s="10">
        <v>42443</v>
      </c>
      <c r="B265" s="11">
        <v>0.34963181827964518</v>
      </c>
      <c r="C265" s="11">
        <v>0.34963181827964518</v>
      </c>
      <c r="D265" s="11">
        <v>0</v>
      </c>
      <c r="E265" s="11">
        <v>0</v>
      </c>
      <c r="F265" s="11"/>
      <c r="G265" s="11"/>
      <c r="H265" s="11">
        <v>0.32707729730122459</v>
      </c>
      <c r="I265" s="11">
        <v>0.32707729730122459</v>
      </c>
      <c r="J265" s="11">
        <v>5.7417456623241325E-3</v>
      </c>
      <c r="K265" s="23">
        <v>5.7417456623241325E-3</v>
      </c>
      <c r="L265" s="23">
        <v>0</v>
      </c>
      <c r="M265" s="23">
        <v>0</v>
      </c>
      <c r="N265" s="11"/>
      <c r="O265" s="11"/>
      <c r="P265" s="11">
        <v>5.3713493876633841E-3</v>
      </c>
      <c r="Q265" s="11">
        <v>5.3713493876633841E-3</v>
      </c>
      <c r="R265" s="11">
        <v>1.3914346371906475E-2</v>
      </c>
      <c r="S265" s="11">
        <v>1.3914346371906475E-2</v>
      </c>
      <c r="T265" s="11">
        <v>0</v>
      </c>
      <c r="U265" s="11">
        <v>0</v>
      </c>
      <c r="V265" s="11"/>
      <c r="W265" s="11"/>
      <c r="X265" s="11">
        <v>1.3016740946031984E-2</v>
      </c>
      <c r="Y265" s="11">
        <v>1.3016740946031984E-2</v>
      </c>
      <c r="Z265" s="49" t="s">
        <v>18</v>
      </c>
      <c r="AA265" s="15"/>
      <c r="AB265" s="16">
        <f t="shared" si="8"/>
        <v>-1.1175587528348134</v>
      </c>
      <c r="AD265" s="34">
        <f t="shared" si="9"/>
        <v>0</v>
      </c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</row>
    <row r="266" spans="1:56">
      <c r="A266" s="10">
        <v>42444</v>
      </c>
      <c r="B266" s="11">
        <v>0.37999089086002502</v>
      </c>
      <c r="C266" s="11">
        <v>0.37999089086002502</v>
      </c>
      <c r="D266" s="11">
        <v>2.0740966930094</v>
      </c>
      <c r="E266" s="11">
        <v>2.0740966930094</v>
      </c>
      <c r="F266" s="11"/>
      <c r="G266" s="11"/>
      <c r="H266" s="11">
        <v>0.4892765532526871</v>
      </c>
      <c r="I266" s="11">
        <v>0.4892765532526871</v>
      </c>
      <c r="J266" s="11">
        <v>9.883493622493052E-3</v>
      </c>
      <c r="K266" s="23">
        <v>9.883493622493052E-3</v>
      </c>
      <c r="L266" s="23">
        <v>7.1137388627851642E-2</v>
      </c>
      <c r="M266" s="23">
        <v>7.1137388627851642E-2</v>
      </c>
      <c r="N266" s="11"/>
      <c r="O266" s="11"/>
      <c r="P266" s="11">
        <v>1.3834942511516428E-2</v>
      </c>
      <c r="Q266" s="11">
        <v>1.3834942511516428E-2</v>
      </c>
      <c r="R266" s="11">
        <v>5.3758154874542566E-3</v>
      </c>
      <c r="S266" s="11">
        <v>5.3758154874542566E-3</v>
      </c>
      <c r="T266" s="11">
        <v>0.10310809799518207</v>
      </c>
      <c r="U266" s="11">
        <v>0.10310809799518207</v>
      </c>
      <c r="V266" s="11"/>
      <c r="W266" s="11"/>
      <c r="X266" s="11">
        <v>1.1680461405939853E-2</v>
      </c>
      <c r="Y266" s="11">
        <v>1.1680461405939853E-2</v>
      </c>
      <c r="Z266" s="49" t="s">
        <v>18</v>
      </c>
      <c r="AA266" s="15"/>
      <c r="AB266" s="16">
        <f t="shared" si="8"/>
        <v>-0.71482740079558715</v>
      </c>
      <c r="AD266" s="34">
        <f t="shared" si="9"/>
        <v>0</v>
      </c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</row>
    <row r="267" spans="1:56">
      <c r="A267" s="10">
        <v>42445</v>
      </c>
      <c r="B267" s="11">
        <v>1.0476709541766263E-2</v>
      </c>
      <c r="C267" s="11">
        <v>1.0476709541766263E-2</v>
      </c>
      <c r="D267" s="11">
        <v>6.6818993902876397E-3</v>
      </c>
      <c r="E267" s="11">
        <v>6.6818993902876397E-3</v>
      </c>
      <c r="F267" s="11"/>
      <c r="G267" s="11"/>
      <c r="H267" s="11">
        <v>1.0231908809407889E-2</v>
      </c>
      <c r="I267" s="11">
        <v>1.0231908809407889E-2</v>
      </c>
      <c r="J267" s="11">
        <v>6.6248878974078818E-5</v>
      </c>
      <c r="K267" s="23">
        <v>6.6248878974078818E-5</v>
      </c>
      <c r="L267" s="23">
        <v>2.3222544593509475E-5</v>
      </c>
      <c r="M267" s="23">
        <v>2.3222544593509475E-5</v>
      </c>
      <c r="N267" s="11"/>
      <c r="O267" s="11"/>
      <c r="P267" s="11">
        <v>6.3473278154376235E-5</v>
      </c>
      <c r="Q267" s="11">
        <v>6.3473278154376235E-5</v>
      </c>
      <c r="R267" s="11">
        <v>1.5213061403281333E-4</v>
      </c>
      <c r="S267" s="11">
        <v>1.5213061403281333E-4</v>
      </c>
      <c r="T267" s="11">
        <v>0</v>
      </c>
      <c r="U267" s="11">
        <v>0</v>
      </c>
      <c r="V267" s="11"/>
      <c r="W267" s="11"/>
      <c r="X267" s="11">
        <v>1.4231676716227858E-4</v>
      </c>
      <c r="Y267" s="11">
        <v>1.4231676716227858E-4</v>
      </c>
      <c r="Z267" s="49" t="s">
        <v>18</v>
      </c>
      <c r="AA267" s="15"/>
      <c r="AB267" s="16">
        <f t="shared" si="8"/>
        <v>-4.5822441270393011</v>
      </c>
      <c r="AD267" s="34">
        <f t="shared" si="9"/>
        <v>0</v>
      </c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</row>
    <row r="268" spans="1:56">
      <c r="A268" s="10">
        <v>42446</v>
      </c>
      <c r="B268" s="11">
        <v>0.28901000849947922</v>
      </c>
      <c r="C268" s="11">
        <v>0.28901000849947922</v>
      </c>
      <c r="D268" s="11">
        <v>4.6486779274420097E-2</v>
      </c>
      <c r="E268" s="11">
        <v>4.6486779274420097E-2</v>
      </c>
      <c r="F268" s="11"/>
      <c r="G268" s="11"/>
      <c r="H268" s="11">
        <v>0.273364992870679</v>
      </c>
      <c r="I268" s="11">
        <v>0.273364992870679</v>
      </c>
      <c r="J268" s="11">
        <v>2.5626482002571636E-3</v>
      </c>
      <c r="K268" s="23">
        <v>2.5626482002571636E-3</v>
      </c>
      <c r="L268" s="23">
        <v>6.6834483340120262E-4</v>
      </c>
      <c r="M268" s="23">
        <v>6.6834483340120262E-4</v>
      </c>
      <c r="N268" s="11"/>
      <c r="O268" s="11"/>
      <c r="P268" s="11">
        <v>2.4404479232987531E-3</v>
      </c>
      <c r="Q268" s="11">
        <v>2.4404479232987531E-3</v>
      </c>
      <c r="R268" s="11">
        <v>3.1563098974597375E-3</v>
      </c>
      <c r="S268" s="11">
        <v>3.1563098974597375E-3</v>
      </c>
      <c r="T268" s="11">
        <v>0</v>
      </c>
      <c r="U268" s="11">
        <v>0</v>
      </c>
      <c r="V268" s="11"/>
      <c r="W268" s="11"/>
      <c r="X268" s="11">
        <v>2.9526984008089586E-3</v>
      </c>
      <c r="Y268" s="11">
        <v>2.9526984008089586E-3</v>
      </c>
      <c r="Z268" s="49" t="s">
        <v>18</v>
      </c>
      <c r="AA268" s="15"/>
      <c r="AB268" s="16">
        <f t="shared" si="8"/>
        <v>-1.2969474065237887</v>
      </c>
      <c r="AD268" s="34">
        <f t="shared" si="9"/>
        <v>0</v>
      </c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</row>
    <row r="269" spans="1:56">
      <c r="A269" s="10">
        <v>42447</v>
      </c>
      <c r="B269" s="11">
        <v>3.0977330866170476</v>
      </c>
      <c r="C269" s="11">
        <v>3.0977330866170476</v>
      </c>
      <c r="D269" s="11">
        <v>19.697846636884549</v>
      </c>
      <c r="E269" s="11">
        <v>19.697846636884549</v>
      </c>
      <c r="F269" s="11"/>
      <c r="G269" s="11"/>
      <c r="H269" s="11">
        <v>4.1685956046679919</v>
      </c>
      <c r="I269" s="11">
        <v>4.1685956046679919</v>
      </c>
      <c r="J269" s="11">
        <v>3.7507738834794746E-2</v>
      </c>
      <c r="K269" s="23">
        <v>3.7507738834794746E-2</v>
      </c>
      <c r="L269" s="23">
        <v>0.29969367251717194</v>
      </c>
      <c r="M269" s="23">
        <v>0.29969367251717194</v>
      </c>
      <c r="N269" s="11"/>
      <c r="O269" s="11"/>
      <c r="P269" s="11">
        <v>5.4421182727238643E-2</v>
      </c>
      <c r="Q269" s="11">
        <v>5.4421182727238643E-2</v>
      </c>
      <c r="R269" s="11">
        <v>1.345955590469259E-2</v>
      </c>
      <c r="S269" s="11">
        <v>1.345955590469259E-2</v>
      </c>
      <c r="T269" s="11">
        <v>0.15389580302118727</v>
      </c>
      <c r="U269" s="11">
        <v>0.15389580302118727</v>
      </c>
      <c r="V269" s="11"/>
      <c r="W269" s="11"/>
      <c r="X269" s="11">
        <v>2.2519006778772329E-2</v>
      </c>
      <c r="Y269" s="11">
        <v>2.2519006778772329E-2</v>
      </c>
      <c r="Z269" s="49" t="s">
        <v>18</v>
      </c>
      <c r="AA269" s="15"/>
      <c r="AB269" s="16">
        <f t="shared" si="8"/>
        <v>1.4275791936344326</v>
      </c>
      <c r="AD269" s="34">
        <f t="shared" si="9"/>
        <v>0</v>
      </c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</row>
    <row r="270" spans="1:56">
      <c r="A270" s="10">
        <v>42448</v>
      </c>
      <c r="B270" s="11">
        <v>0.10445941226925569</v>
      </c>
      <c r="C270" s="11">
        <v>0.10445941226925569</v>
      </c>
      <c r="D270" s="11">
        <v>0.10165980542357218</v>
      </c>
      <c r="E270" s="11">
        <v>0.10165980542357218</v>
      </c>
      <c r="F270" s="11"/>
      <c r="G270" s="11"/>
      <c r="H270" s="11">
        <v>0.10427881145425263</v>
      </c>
      <c r="I270" s="11">
        <v>0.10427881145425263</v>
      </c>
      <c r="J270" s="11">
        <v>3.9019100437089765E-4</v>
      </c>
      <c r="K270" s="23">
        <v>3.9019100437089765E-4</v>
      </c>
      <c r="L270" s="23">
        <v>3.6459395011809882E-3</v>
      </c>
      <c r="M270" s="23">
        <v>3.6459395011809882E-3</v>
      </c>
      <c r="N270" s="11"/>
      <c r="O270" s="11"/>
      <c r="P270" s="11">
        <v>6.0021722032882669E-4</v>
      </c>
      <c r="Q270" s="11">
        <v>6.0021722032882669E-4</v>
      </c>
      <c r="R270" s="11">
        <v>9.6082493073355792E-6</v>
      </c>
      <c r="S270" s="11">
        <v>9.6082493073355792E-6</v>
      </c>
      <c r="T270" s="11">
        <v>0</v>
      </c>
      <c r="U270" s="11">
        <v>0</v>
      </c>
      <c r="V270" s="11"/>
      <c r="W270" s="11"/>
      <c r="X270" s="11">
        <v>8.9884273997228564E-6</v>
      </c>
      <c r="Y270" s="11">
        <v>8.9884273997228564E-6</v>
      </c>
      <c r="Z270" s="49" t="s">
        <v>18</v>
      </c>
      <c r="AA270" s="15"/>
      <c r="AB270" s="16">
        <f t="shared" si="8"/>
        <v>-2.2606870876203335</v>
      </c>
      <c r="AD270" s="34">
        <f t="shared" si="9"/>
        <v>0</v>
      </c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</row>
    <row r="271" spans="1:56">
      <c r="A271" s="10">
        <v>42449</v>
      </c>
      <c r="B271" s="11">
        <v>1.0957326057523581E-2</v>
      </c>
      <c r="C271" s="11">
        <v>1.0957326057523581E-2</v>
      </c>
      <c r="D271" s="11">
        <v>4.4810222047635883E-3</v>
      </c>
      <c r="E271" s="11">
        <v>4.4810222047635883E-3</v>
      </c>
      <c r="F271" s="11"/>
      <c r="G271" s="11"/>
      <c r="H271" s="11">
        <v>1.0539543912213028E-2</v>
      </c>
      <c r="I271" s="11">
        <v>1.0539543912213028E-2</v>
      </c>
      <c r="J271" s="11">
        <v>1.0168730516930154E-4</v>
      </c>
      <c r="K271" s="23">
        <v>1.0168730516930154E-4</v>
      </c>
      <c r="L271" s="23">
        <v>9.3354629265908086E-5</v>
      </c>
      <c r="M271" s="23">
        <v>9.3354629265908086E-5</v>
      </c>
      <c r="N271" s="11"/>
      <c r="O271" s="11"/>
      <c r="P271" s="11">
        <v>1.0114976967154787E-4</v>
      </c>
      <c r="Q271" s="11">
        <v>1.0114976967154787E-4</v>
      </c>
      <c r="R271" s="11">
        <v>2.578213564135047E-4</v>
      </c>
      <c r="S271" s="11">
        <v>2.578213564135047E-4</v>
      </c>
      <c r="T271" s="11">
        <v>4.1800580268317058E-4</v>
      </c>
      <c r="U271" s="11">
        <v>4.1800580268317058E-4</v>
      </c>
      <c r="V271" s="11"/>
      <c r="W271" s="11"/>
      <c r="X271" s="11">
        <v>2.6815475075839853E-4</v>
      </c>
      <c r="Y271" s="11">
        <v>2.6815475075839853E-4</v>
      </c>
      <c r="Z271" s="49" t="s">
        <v>18</v>
      </c>
      <c r="AA271" s="15"/>
      <c r="AB271" s="16">
        <f t="shared" si="8"/>
        <v>-4.5526210088912347</v>
      </c>
      <c r="AD271" s="34">
        <f t="shared" si="9"/>
        <v>0</v>
      </c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</row>
    <row r="272" spans="1:56">
      <c r="A272" s="10">
        <v>42450</v>
      </c>
      <c r="B272" s="11">
        <v>5.3944060741227859E-2</v>
      </c>
      <c r="C272" s="11">
        <v>5.3944060741227859E-2</v>
      </c>
      <c r="D272" s="11">
        <v>0</v>
      </c>
      <c r="E272" s="11">
        <v>0</v>
      </c>
      <c r="F272" s="11"/>
      <c r="G272" s="11"/>
      <c r="H272" s="11">
        <v>5.0464164501704066E-2</v>
      </c>
      <c r="I272" s="11">
        <v>5.0464164501704066E-2</v>
      </c>
      <c r="J272" s="11">
        <v>3.4698590998557866E-4</v>
      </c>
      <c r="K272" s="23">
        <v>3.4698590998557866E-4</v>
      </c>
      <c r="L272" s="23">
        <v>0</v>
      </c>
      <c r="M272" s="23">
        <v>0</v>
      </c>
      <c r="N272" s="11"/>
      <c r="O272" s="11"/>
      <c r="P272" s="11">
        <v>3.2460207482865787E-4</v>
      </c>
      <c r="Q272" s="11">
        <v>3.2460207482865787E-4</v>
      </c>
      <c r="R272" s="11">
        <v>2.2018904662644036E-3</v>
      </c>
      <c r="S272" s="11">
        <v>2.2018904662644036E-3</v>
      </c>
      <c r="T272" s="11">
        <v>0</v>
      </c>
      <c r="U272" s="11">
        <v>0</v>
      </c>
      <c r="V272" s="11"/>
      <c r="W272" s="11"/>
      <c r="X272" s="11">
        <v>2.0598479457698215E-3</v>
      </c>
      <c r="Y272" s="11">
        <v>2.0598479457698215E-3</v>
      </c>
      <c r="Z272" s="49" t="s">
        <v>18</v>
      </c>
      <c r="AA272" s="15"/>
      <c r="AB272" s="16">
        <f t="shared" si="8"/>
        <v>-2.9864918084235299</v>
      </c>
      <c r="AD272" s="34">
        <f t="shared" si="9"/>
        <v>0</v>
      </c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</row>
    <row r="273" spans="1:56">
      <c r="A273" s="10">
        <v>42451</v>
      </c>
      <c r="B273" s="11">
        <v>0.33764053442045883</v>
      </c>
      <c r="C273" s="11">
        <v>0.33764053442045883</v>
      </c>
      <c r="D273" s="11">
        <v>7.2063434038607014E-3</v>
      </c>
      <c r="E273" s="11">
        <v>7.2063434038607014E-3</v>
      </c>
      <c r="F273" s="11"/>
      <c r="G273" s="11"/>
      <c r="H273" s="11">
        <v>0.31632443987865622</v>
      </c>
      <c r="I273" s="11">
        <v>0.31632443987865622</v>
      </c>
      <c r="J273" s="11">
        <v>7.2524667146653503E-3</v>
      </c>
      <c r="K273" s="23">
        <v>7.2524667146653503E-3</v>
      </c>
      <c r="L273" s="23">
        <v>1.1611272296754738E-4</v>
      </c>
      <c r="M273" s="23">
        <v>1.1611272296754738E-4</v>
      </c>
      <c r="N273" s="11"/>
      <c r="O273" s="11"/>
      <c r="P273" s="11">
        <v>6.7921051646005794E-3</v>
      </c>
      <c r="Q273" s="11">
        <v>6.7921051646005794E-3</v>
      </c>
      <c r="R273" s="11">
        <v>1.2987150313748593E-3</v>
      </c>
      <c r="S273" s="11">
        <v>1.2987150313748593E-3</v>
      </c>
      <c r="T273" s="11">
        <v>0</v>
      </c>
      <c r="U273" s="11">
        <v>0</v>
      </c>
      <c r="V273" s="11"/>
      <c r="W273" s="11"/>
      <c r="X273" s="11">
        <v>1.2149357701958729E-3</v>
      </c>
      <c r="Y273" s="11">
        <v>1.2149357701958729E-3</v>
      </c>
      <c r="Z273" s="49" t="s">
        <v>18</v>
      </c>
      <c r="AA273" s="15"/>
      <c r="AB273" s="16">
        <f t="shared" si="8"/>
        <v>-1.150986883623129</v>
      </c>
      <c r="AD273" s="34">
        <f t="shared" si="9"/>
        <v>0</v>
      </c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</row>
    <row r="274" spans="1:56">
      <c r="A274" s="10">
        <v>42452</v>
      </c>
      <c r="B274" s="11">
        <v>0.38802153997812772</v>
      </c>
      <c r="C274" s="11">
        <v>0.38802153997812772</v>
      </c>
      <c r="D274" s="11">
        <v>8.2358754400881362E-3</v>
      </c>
      <c r="E274" s="11">
        <v>8.2358754400881362E-3</v>
      </c>
      <c r="F274" s="11"/>
      <c r="G274" s="11"/>
      <c r="H274" s="11">
        <v>0.36352181400846412</v>
      </c>
      <c r="I274" s="11">
        <v>0.36352181400846412</v>
      </c>
      <c r="J274" s="11">
        <v>5.8548187429226265E-3</v>
      </c>
      <c r="K274" s="23">
        <v>5.8548187429226265E-3</v>
      </c>
      <c r="L274" s="23">
        <v>6.966763378052842E-5</v>
      </c>
      <c r="M274" s="23">
        <v>6.966763378052842E-5</v>
      </c>
      <c r="N274" s="11"/>
      <c r="O274" s="11"/>
      <c r="P274" s="11">
        <v>5.4816224111456516E-3</v>
      </c>
      <c r="Q274" s="11">
        <v>5.4816224111456516E-3</v>
      </c>
      <c r="R274" s="11">
        <v>0</v>
      </c>
      <c r="S274" s="11">
        <v>0</v>
      </c>
      <c r="T274" s="11">
        <v>0</v>
      </c>
      <c r="U274" s="11">
        <v>0</v>
      </c>
      <c r="V274" s="11"/>
      <c r="W274" s="11"/>
      <c r="X274" s="11">
        <v>0</v>
      </c>
      <c r="Y274" s="11">
        <v>0</v>
      </c>
      <c r="Z274" s="49" t="s">
        <v>18</v>
      </c>
      <c r="AA274" s="15"/>
      <c r="AB274" s="16">
        <f t="shared" si="8"/>
        <v>-1.0119159727817411</v>
      </c>
      <c r="AD274" s="34">
        <f t="shared" si="9"/>
        <v>0</v>
      </c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7"/>
      <c r="BD274" s="57"/>
    </row>
    <row r="275" spans="1:56">
      <c r="A275" s="10">
        <v>42453</v>
      </c>
      <c r="B275" s="11">
        <v>1.5155144477831599E-3</v>
      </c>
      <c r="C275" s="11">
        <v>1.5155144477831599E-3</v>
      </c>
      <c r="D275" s="11">
        <v>0.15955821412578419</v>
      </c>
      <c r="E275" s="11">
        <v>0.15955821412578419</v>
      </c>
      <c r="F275" s="11"/>
      <c r="G275" s="11"/>
      <c r="H275" s="11">
        <v>1.1710746114377739E-2</v>
      </c>
      <c r="I275" s="11">
        <v>1.1710746114377739E-2</v>
      </c>
      <c r="J275" s="11">
        <v>2.033746103386031E-4</v>
      </c>
      <c r="K275" s="23">
        <v>2.033746103386031E-4</v>
      </c>
      <c r="L275" s="23">
        <v>5.8056361483773691E-4</v>
      </c>
      <c r="M275" s="23">
        <v>5.8056361483773691E-4</v>
      </c>
      <c r="N275" s="11"/>
      <c r="O275" s="11"/>
      <c r="P275" s="11">
        <v>2.2770682745964574E-4</v>
      </c>
      <c r="Q275" s="11">
        <v>2.2770682745964574E-4</v>
      </c>
      <c r="R275" s="11">
        <v>6.4743586582596234E-3</v>
      </c>
      <c r="S275" s="11">
        <v>6.4743586582596234E-3</v>
      </c>
      <c r="T275" s="11">
        <v>5.8056361483773691E-4</v>
      </c>
      <c r="U275" s="11">
        <v>5.8056361483773691E-4</v>
      </c>
      <c r="V275" s="11"/>
      <c r="W275" s="11"/>
      <c r="X275" s="11">
        <v>6.0941537770120967E-3</v>
      </c>
      <c r="Y275" s="11">
        <v>6.0941537770120967E-3</v>
      </c>
      <c r="Z275" s="49" t="s">
        <v>18</v>
      </c>
      <c r="AA275" s="15"/>
      <c r="AB275" s="16">
        <f t="shared" si="8"/>
        <v>-4.4472483874007747</v>
      </c>
      <c r="AD275" s="34">
        <f t="shared" si="9"/>
        <v>0</v>
      </c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</row>
    <row r="276" spans="1:56">
      <c r="A276" s="10">
        <v>42454</v>
      </c>
      <c r="B276" s="11">
        <v>0.18714717488998833</v>
      </c>
      <c r="C276" s="11">
        <v>0.18714717488998833</v>
      </c>
      <c r="D276" s="11">
        <v>3.6149745602200019E-3</v>
      </c>
      <c r="E276" s="11">
        <v>3.6149745602200019E-3</v>
      </c>
      <c r="F276" s="11"/>
      <c r="G276" s="11"/>
      <c r="H276" s="11">
        <v>0.17530763213063186</v>
      </c>
      <c r="I276" s="11">
        <v>0.17530763213063186</v>
      </c>
      <c r="J276" s="11">
        <v>6.0817015365665099E-4</v>
      </c>
      <c r="K276" s="23">
        <v>6.0817015365665099E-4</v>
      </c>
      <c r="L276" s="23">
        <v>4.6445089187018949E-5</v>
      </c>
      <c r="M276" s="23">
        <v>4.6445089187018949E-5</v>
      </c>
      <c r="N276" s="11"/>
      <c r="O276" s="11"/>
      <c r="P276" s="11">
        <v>5.7193363544436537E-4</v>
      </c>
      <c r="Q276" s="11">
        <v>5.7193363544436537E-4</v>
      </c>
      <c r="R276" s="11">
        <v>2.7847909242427618E-3</v>
      </c>
      <c r="S276" s="11">
        <v>2.7847909242427618E-3</v>
      </c>
      <c r="T276" s="11">
        <v>4.7884886951816537E-2</v>
      </c>
      <c r="U276" s="11">
        <v>4.7884886951816537E-2</v>
      </c>
      <c r="V276" s="11"/>
      <c r="W276" s="11"/>
      <c r="X276" s="11">
        <v>5.6941687577244295E-3</v>
      </c>
      <c r="Y276" s="11">
        <v>5.6941687577244295E-3</v>
      </c>
      <c r="Z276" s="49" t="s">
        <v>18</v>
      </c>
      <c r="AA276" s="15"/>
      <c r="AB276" s="16">
        <f t="shared" si="8"/>
        <v>-1.7412129504634217</v>
      </c>
      <c r="AD276" s="34">
        <f t="shared" si="9"/>
        <v>0</v>
      </c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</row>
    <row r="277" spans="1:56">
      <c r="A277" s="10">
        <v>42455</v>
      </c>
      <c r="B277" s="11">
        <v>0.11002848433606045</v>
      </c>
      <c r="C277" s="11">
        <v>0.11002848433606045</v>
      </c>
      <c r="D277" s="11">
        <v>1.5369592077423482</v>
      </c>
      <c r="E277" s="11">
        <v>1.5369592077423482</v>
      </c>
      <c r="F277" s="11"/>
      <c r="G277" s="11"/>
      <c r="H277" s="11">
        <v>0.20207885633646677</v>
      </c>
      <c r="I277" s="11">
        <v>0.20207885633646677</v>
      </c>
      <c r="J277" s="11">
        <v>5.5042457531956411E-4</v>
      </c>
      <c r="K277" s="23">
        <v>5.5042457531956411E-4</v>
      </c>
      <c r="L277" s="23">
        <v>5.9382601005509017E-2</v>
      </c>
      <c r="M277" s="23">
        <v>5.9382601005509017E-2</v>
      </c>
      <c r="N277" s="11"/>
      <c r="O277" s="11"/>
      <c r="P277" s="11">
        <v>4.3456499756563431E-3</v>
      </c>
      <c r="Q277" s="11">
        <v>4.3456499756563431E-3</v>
      </c>
      <c r="R277" s="11">
        <v>1.4940827672906825E-3</v>
      </c>
      <c r="S277" s="11">
        <v>1.4940827672906825E-3</v>
      </c>
      <c r="T277" s="11">
        <v>1.8670925853181617E-2</v>
      </c>
      <c r="U277" s="11">
        <v>1.8670925853181617E-2</v>
      </c>
      <c r="V277" s="11"/>
      <c r="W277" s="11"/>
      <c r="X277" s="11">
        <v>2.6021497322197672E-3</v>
      </c>
      <c r="Y277" s="11">
        <v>2.6021497322197672E-3</v>
      </c>
      <c r="Z277" s="49" t="s">
        <v>18</v>
      </c>
      <c r="AA277" s="15"/>
      <c r="AB277" s="16">
        <f t="shared" si="8"/>
        <v>-1.5990972798552605</v>
      </c>
      <c r="AD277" s="34">
        <f t="shared" si="9"/>
        <v>0</v>
      </c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  <c r="BD277" s="57"/>
    </row>
    <row r="278" spans="1:56">
      <c r="A278" s="10">
        <v>42456</v>
      </c>
      <c r="B278" s="11">
        <v>4.3787136644077469E-2</v>
      </c>
      <c r="C278" s="11">
        <v>4.3787136644077469E-2</v>
      </c>
      <c r="D278" s="11">
        <v>0.12938951616254862</v>
      </c>
      <c r="E278" s="11">
        <v>0.12938951616254862</v>
      </c>
      <c r="F278" s="11"/>
      <c r="G278" s="11"/>
      <c r="H278" s="11">
        <v>4.9309290417587359E-2</v>
      </c>
      <c r="I278" s="11">
        <v>4.9309290417587359E-2</v>
      </c>
      <c r="J278" s="11">
        <v>2.7431551772443062E-4</v>
      </c>
      <c r="K278" s="23">
        <v>2.7431551772443062E-4</v>
      </c>
      <c r="L278" s="23">
        <v>6.8460061461665938E-4</v>
      </c>
      <c r="M278" s="23">
        <v>6.8460061461665938E-4</v>
      </c>
      <c r="N278" s="11"/>
      <c r="O278" s="11"/>
      <c r="P278" s="11">
        <v>3.0078274221939243E-4</v>
      </c>
      <c r="Q278" s="11">
        <v>3.0078274221939243E-4</v>
      </c>
      <c r="R278" s="11">
        <v>0</v>
      </c>
      <c r="S278" s="11">
        <v>0</v>
      </c>
      <c r="T278" s="11">
        <v>0</v>
      </c>
      <c r="U278" s="11">
        <v>0</v>
      </c>
      <c r="V278" s="11"/>
      <c r="W278" s="11"/>
      <c r="X278" s="11">
        <v>0</v>
      </c>
      <c r="Y278" s="11">
        <v>0</v>
      </c>
      <c r="Z278" s="49" t="s">
        <v>18</v>
      </c>
      <c r="AA278" s="15"/>
      <c r="AB278" s="16">
        <f t="shared" si="8"/>
        <v>-3.0096427690831176</v>
      </c>
      <c r="AD278" s="34">
        <f t="shared" si="9"/>
        <v>0</v>
      </c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</row>
    <row r="279" spans="1:56">
      <c r="A279" s="10">
        <v>42457</v>
      </c>
      <c r="B279" s="11">
        <v>0.24944964435867428</v>
      </c>
      <c r="C279" s="11">
        <v>0.24944964435867428</v>
      </c>
      <c r="D279" s="11">
        <v>2.7921254931292617E-3</v>
      </c>
      <c r="E279" s="11">
        <v>2.7921254931292617E-3</v>
      </c>
      <c r="F279" s="11"/>
      <c r="G279" s="11"/>
      <c r="H279" s="11">
        <v>0.23353792839668924</v>
      </c>
      <c r="I279" s="11">
        <v>0.23353792839668924</v>
      </c>
      <c r="J279" s="11">
        <v>5.5316292637215495E-3</v>
      </c>
      <c r="K279" s="23">
        <v>5.5316292637215495E-3</v>
      </c>
      <c r="L279" s="23">
        <v>4.6445089187018949E-5</v>
      </c>
      <c r="M279" s="23">
        <v>4.6445089187018949E-5</v>
      </c>
      <c r="N279" s="11"/>
      <c r="O279" s="11"/>
      <c r="P279" s="11">
        <v>5.1777836036103536E-3</v>
      </c>
      <c r="Q279" s="11">
        <v>5.1777836036103536E-3</v>
      </c>
      <c r="R279" s="11">
        <v>3.4333477524879133E-3</v>
      </c>
      <c r="S279" s="11">
        <v>3.4333477524879133E-3</v>
      </c>
      <c r="T279" s="11">
        <v>4.9464019984175184E-2</v>
      </c>
      <c r="U279" s="11">
        <v>4.9464019984175184E-2</v>
      </c>
      <c r="V279" s="11"/>
      <c r="W279" s="11"/>
      <c r="X279" s="11">
        <v>6.4027564510692487E-3</v>
      </c>
      <c r="Y279" s="11">
        <v>6.4027564510692487E-3</v>
      </c>
      <c r="Z279" s="49" t="s">
        <v>18</v>
      </c>
      <c r="AA279" s="15"/>
      <c r="AB279" s="16">
        <f t="shared" si="8"/>
        <v>-1.4544107808171358</v>
      </c>
      <c r="AD279" s="34">
        <f t="shared" si="9"/>
        <v>0</v>
      </c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</row>
    <row r="280" spans="1:56">
      <c r="A280" s="10">
        <v>42458</v>
      </c>
      <c r="B280" s="11">
        <v>1.9889666653242072E-2</v>
      </c>
      <c r="C280" s="11">
        <v>1.9889666653242072E-2</v>
      </c>
      <c r="D280" s="11">
        <v>8.2014364064559599E-4</v>
      </c>
      <c r="E280" s="11">
        <v>8.2014364064559599E-4</v>
      </c>
      <c r="F280" s="11"/>
      <c r="G280" s="11"/>
      <c r="H280" s="11">
        <v>1.8659504138421781E-2</v>
      </c>
      <c r="I280" s="11">
        <v>1.8659504138421781E-2</v>
      </c>
      <c r="J280" s="11">
        <v>2.1618560941505052E-4</v>
      </c>
      <c r="K280" s="23">
        <v>2.1618560941505052E-4</v>
      </c>
      <c r="L280" s="23">
        <v>4.6445089187018949E-5</v>
      </c>
      <c r="M280" s="23">
        <v>4.6445089187018949E-5</v>
      </c>
      <c r="N280" s="11"/>
      <c r="O280" s="11"/>
      <c r="P280" s="11">
        <v>2.0523575896033854E-4</v>
      </c>
      <c r="Q280" s="11">
        <v>2.0523575896033854E-4</v>
      </c>
      <c r="R280" s="11">
        <v>8.9260636065147531E-3</v>
      </c>
      <c r="S280" s="11">
        <v>8.9260636065147531E-3</v>
      </c>
      <c r="T280" s="11">
        <v>0</v>
      </c>
      <c r="U280" s="11">
        <v>0</v>
      </c>
      <c r="V280" s="11"/>
      <c r="W280" s="11"/>
      <c r="X280" s="11">
        <v>8.3502490543425345E-3</v>
      </c>
      <c r="Y280" s="11">
        <v>8.3502490543425345E-3</v>
      </c>
      <c r="Z280" s="49" t="s">
        <v>18</v>
      </c>
      <c r="AA280" s="15"/>
      <c r="AB280" s="16">
        <f t="shared" si="8"/>
        <v>-3.9813996574196771</v>
      </c>
      <c r="AD280" s="34">
        <f t="shared" si="9"/>
        <v>0</v>
      </c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  <c r="BA280" s="57"/>
      <c r="BB280" s="57"/>
      <c r="BC280" s="57"/>
      <c r="BD280" s="57"/>
    </row>
    <row r="281" spans="1:56">
      <c r="A281" s="10">
        <v>42459</v>
      </c>
      <c r="B281" s="11">
        <v>0.31801966201657295</v>
      </c>
      <c r="C281" s="11">
        <v>0.31801966201657295</v>
      </c>
      <c r="D281" s="11">
        <v>1.0004272210883883E-2</v>
      </c>
      <c r="E281" s="11">
        <v>1.0004272210883883E-2</v>
      </c>
      <c r="F281" s="11"/>
      <c r="G281" s="11"/>
      <c r="H281" s="11">
        <v>0.29814978974570239</v>
      </c>
      <c r="I281" s="11">
        <v>0.29814978974570239</v>
      </c>
      <c r="J281" s="11">
        <v>1.226790879809914E-2</v>
      </c>
      <c r="K281" s="23">
        <v>1.226790879809914E-2</v>
      </c>
      <c r="L281" s="23">
        <v>9.2890178374037898E-5</v>
      </c>
      <c r="M281" s="23">
        <v>9.2890178374037898E-5</v>
      </c>
      <c r="N281" s="11"/>
      <c r="O281" s="11"/>
      <c r="P281" s="11">
        <v>1.1482506273173291E-2</v>
      </c>
      <c r="Q281" s="11">
        <v>1.1482506273173291E-2</v>
      </c>
      <c r="R281" s="11">
        <v>4.9914855151608319E-3</v>
      </c>
      <c r="S281" s="11">
        <v>4.9914855151608319E-3</v>
      </c>
      <c r="T281" s="11">
        <v>0</v>
      </c>
      <c r="U281" s="11">
        <v>0</v>
      </c>
      <c r="V281" s="11"/>
      <c r="W281" s="11"/>
      <c r="X281" s="11">
        <v>4.6694880341560238E-3</v>
      </c>
      <c r="Y281" s="11">
        <v>4.6694880341560238E-3</v>
      </c>
      <c r="Z281" s="49" t="s">
        <v>18</v>
      </c>
      <c r="AA281" s="15"/>
      <c r="AB281" s="16">
        <f t="shared" si="8"/>
        <v>-1.2101592686096405</v>
      </c>
      <c r="AD281" s="34">
        <f t="shared" si="9"/>
        <v>0</v>
      </c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</row>
    <row r="282" spans="1:56">
      <c r="A282" s="10">
        <v>42460</v>
      </c>
      <c r="B282" s="11">
        <v>2.9794836543821965E-2</v>
      </c>
      <c r="C282" s="11">
        <v>2.9794836543821965E-2</v>
      </c>
      <c r="D282" s="11">
        <v>4.7370867143728249E-2</v>
      </c>
      <c r="E282" s="11">
        <v>4.7370867143728249E-2</v>
      </c>
      <c r="F282" s="11"/>
      <c r="G282" s="11"/>
      <c r="H282" s="11">
        <v>3.092865483539942E-2</v>
      </c>
      <c r="I282" s="11">
        <v>3.092865483539942E-2</v>
      </c>
      <c r="J282" s="11">
        <v>2.5324782974321309E-3</v>
      </c>
      <c r="K282" s="23">
        <v>2.5324782974321309E-3</v>
      </c>
      <c r="L282" s="23">
        <v>5.4689092517714807E-4</v>
      </c>
      <c r="M282" s="23">
        <v>5.4689092517714807E-4</v>
      </c>
      <c r="N282" s="11"/>
      <c r="O282" s="11"/>
      <c r="P282" s="11">
        <v>2.4043893487135301E-3</v>
      </c>
      <c r="Q282" s="11">
        <v>2.4043893487135301E-3</v>
      </c>
      <c r="R282" s="11">
        <v>9.3280087025382902E-3</v>
      </c>
      <c r="S282" s="11">
        <v>9.3280087025382902E-3</v>
      </c>
      <c r="T282" s="11">
        <v>0</v>
      </c>
      <c r="U282" s="11">
        <v>0</v>
      </c>
      <c r="V282" s="11"/>
      <c r="W282" s="11"/>
      <c r="X282" s="11">
        <v>8.7262649338976078E-3</v>
      </c>
      <c r="Y282" s="11">
        <v>8.7262649338976078E-3</v>
      </c>
      <c r="Z282" s="49" t="s">
        <v>18</v>
      </c>
      <c r="AA282" s="15"/>
      <c r="AB282" s="16">
        <f t="shared" si="8"/>
        <v>-3.4760721838419788</v>
      </c>
      <c r="AD282" s="34">
        <f t="shared" si="9"/>
        <v>0</v>
      </c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</row>
    <row r="283" spans="1:56">
      <c r="A283" s="10">
        <v>42461</v>
      </c>
      <c r="B283" s="11">
        <v>1.0227531297226793E-2</v>
      </c>
      <c r="C283" s="11">
        <v>1.0227531297226793E-2</v>
      </c>
      <c r="D283" s="11">
        <v>0.28480369739492906</v>
      </c>
      <c r="E283" s="11">
        <v>0.28480369739492906</v>
      </c>
      <c r="F283" s="11"/>
      <c r="G283" s="11"/>
      <c r="H283" s="11">
        <v>2.7940261016441335E-2</v>
      </c>
      <c r="I283" s="11">
        <v>2.7940261016441335E-2</v>
      </c>
      <c r="J283" s="11">
        <v>9.4008712597855857E-4</v>
      </c>
      <c r="K283" s="23">
        <v>9.4008712597855857E-4</v>
      </c>
      <c r="L283" s="23">
        <v>2.7170377174406085E-3</v>
      </c>
      <c r="M283" s="23">
        <v>2.7170377174406085E-3</v>
      </c>
      <c r="N283" s="11"/>
      <c r="O283" s="11"/>
      <c r="P283" s="11">
        <v>1.054717051795813E-3</v>
      </c>
      <c r="Q283" s="11">
        <v>1.054717051795813E-3</v>
      </c>
      <c r="R283" s="11">
        <v>2.2451275881474136E-3</v>
      </c>
      <c r="S283" s="11">
        <v>2.2451275881474136E-3</v>
      </c>
      <c r="T283" s="11">
        <v>0</v>
      </c>
      <c r="U283" s="11">
        <v>0</v>
      </c>
      <c r="V283" s="11"/>
      <c r="W283" s="11"/>
      <c r="X283" s="11">
        <v>2.1002958690685743E-3</v>
      </c>
      <c r="Y283" s="11">
        <v>2.1002958690685743E-3</v>
      </c>
      <c r="Z283" s="49" t="s">
        <v>18</v>
      </c>
      <c r="AA283" s="15"/>
      <c r="AB283" s="16">
        <f t="shared" ref="AB283:AB346" si="10">IF(I283&gt;0,LN(I283),"")</f>
        <v>-3.5776865831625506</v>
      </c>
      <c r="AD283" s="34">
        <f t="shared" si="9"/>
        <v>0</v>
      </c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</row>
    <row r="284" spans="1:56">
      <c r="A284" s="10">
        <v>42462</v>
      </c>
      <c r="B284" s="11">
        <v>1.0163954558314865</v>
      </c>
      <c r="C284" s="11">
        <v>1.0163954558314865</v>
      </c>
      <c r="D284" s="11">
        <v>4.0866258342668549E-2</v>
      </c>
      <c r="E284" s="11">
        <v>4.0866258342668549E-2</v>
      </c>
      <c r="F284" s="11"/>
      <c r="G284" s="11"/>
      <c r="H284" s="11">
        <v>0.95346470239466707</v>
      </c>
      <c r="I284" s="11">
        <v>0.95346470239466707</v>
      </c>
      <c r="J284" s="11">
        <v>1.2439832405705065E-2</v>
      </c>
      <c r="K284" s="23">
        <v>1.2439832405705065E-2</v>
      </c>
      <c r="L284" s="23">
        <v>3.0189307971562323E-4</v>
      </c>
      <c r="M284" s="23">
        <v>3.0189307971562323E-4</v>
      </c>
      <c r="N284" s="11"/>
      <c r="O284" s="11"/>
      <c r="P284" s="11">
        <v>1.1656821841878582E-2</v>
      </c>
      <c r="Q284" s="11">
        <v>1.1656821841878582E-2</v>
      </c>
      <c r="R284" s="11">
        <v>6.3590596665715968E-3</v>
      </c>
      <c r="S284" s="11">
        <v>6.3590596665715968E-3</v>
      </c>
      <c r="T284" s="11">
        <v>5.7800913493245086E-2</v>
      </c>
      <c r="U284" s="11">
        <v>5.7800913493245086E-2</v>
      </c>
      <c r="V284" s="11"/>
      <c r="W284" s="11"/>
      <c r="X284" s="11">
        <v>9.6775401670349415E-3</v>
      </c>
      <c r="Y284" s="11">
        <v>9.6775401670349415E-3</v>
      </c>
      <c r="Z284" s="49" t="s">
        <v>18</v>
      </c>
      <c r="AA284" s="15"/>
      <c r="AB284" s="16">
        <f t="shared" si="10"/>
        <v>-4.7652873615171287E-2</v>
      </c>
      <c r="AD284" s="34">
        <f t="shared" si="9"/>
        <v>0</v>
      </c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</row>
    <row r="285" spans="1:56">
      <c r="A285" s="10">
        <v>42463</v>
      </c>
      <c r="B285" s="11">
        <v>3.5671279966539536E-2</v>
      </c>
      <c r="C285" s="11">
        <v>3.5671279966539536E-2</v>
      </c>
      <c r="D285" s="11">
        <v>9.5193217571090394E-3</v>
      </c>
      <c r="E285" s="11">
        <v>9.5193217571090394E-3</v>
      </c>
      <c r="F285" s="11"/>
      <c r="G285" s="11"/>
      <c r="H285" s="11">
        <v>3.3984234168008692E-2</v>
      </c>
      <c r="I285" s="11">
        <v>3.3984234168008692E-2</v>
      </c>
      <c r="J285" s="11">
        <v>4.278233141579622E-4</v>
      </c>
      <c r="K285" s="23">
        <v>4.278233141579622E-4</v>
      </c>
      <c r="L285" s="23">
        <v>9.3354629265908099E-5</v>
      </c>
      <c r="M285" s="23">
        <v>9.3354629265908099E-5</v>
      </c>
      <c r="N285" s="11"/>
      <c r="O285" s="11"/>
      <c r="P285" s="11">
        <v>4.0624695704280739E-4</v>
      </c>
      <c r="Q285" s="11">
        <v>4.0624695704280739E-4</v>
      </c>
      <c r="R285" s="11">
        <v>0</v>
      </c>
      <c r="S285" s="11">
        <v>0</v>
      </c>
      <c r="T285" s="11">
        <v>7.5008819037035601E-2</v>
      </c>
      <c r="U285" s="11">
        <v>7.5008819037035601E-2</v>
      </c>
      <c r="V285" s="11"/>
      <c r="W285" s="11"/>
      <c r="X285" s="11">
        <v>4.8387700835174716E-3</v>
      </c>
      <c r="Y285" s="11">
        <v>4.8387700835174716E-3</v>
      </c>
      <c r="Z285" s="49" t="s">
        <v>18</v>
      </c>
      <c r="AA285" s="15"/>
      <c r="AB285" s="16">
        <f t="shared" si="10"/>
        <v>-3.3818585628494242</v>
      </c>
      <c r="AD285" s="34">
        <f t="shared" ref="AD285:AD348" si="11">A285-1-A284</f>
        <v>0</v>
      </c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</row>
    <row r="286" spans="1:56">
      <c r="A286" s="10">
        <v>42464</v>
      </c>
      <c r="B286" s="11">
        <v>0.6973941228489019</v>
      </c>
      <c r="C286" s="11">
        <v>0.6973941228489019</v>
      </c>
      <c r="D286" s="11">
        <v>9.1455034407176852E-2</v>
      </c>
      <c r="E286" s="11">
        <v>9.1455034407176852E-2</v>
      </c>
      <c r="F286" s="11"/>
      <c r="G286" s="11"/>
      <c r="H286" s="11">
        <v>0.65830538673457917</v>
      </c>
      <c r="I286" s="11">
        <v>0.65830538673457917</v>
      </c>
      <c r="J286" s="11">
        <v>1.3463911644378579E-2</v>
      </c>
      <c r="K286" s="23">
        <v>1.3463911644378579E-2</v>
      </c>
      <c r="L286" s="23">
        <v>3.0189307971562317E-4</v>
      </c>
      <c r="M286" s="23">
        <v>3.0189307971562317E-4</v>
      </c>
      <c r="N286" s="11"/>
      <c r="O286" s="11"/>
      <c r="P286" s="11">
        <v>1.2614838395565708E-2</v>
      </c>
      <c r="Q286" s="11">
        <v>1.2614838395565708E-2</v>
      </c>
      <c r="R286" s="11">
        <v>3.2011483942273036E-3</v>
      </c>
      <c r="S286" s="11">
        <v>3.2011483942273036E-3</v>
      </c>
      <c r="T286" s="11">
        <v>2.1132515580093623E-2</v>
      </c>
      <c r="U286" s="11">
        <v>2.1132515580093623E-2</v>
      </c>
      <c r="V286" s="11"/>
      <c r="W286" s="11"/>
      <c r="X286" s="11">
        <v>4.3578892176322987E-3</v>
      </c>
      <c r="Y286" s="11">
        <v>4.3578892176322987E-3</v>
      </c>
      <c r="Z286" s="49" t="s">
        <v>18</v>
      </c>
      <c r="AA286" s="15"/>
      <c r="AB286" s="16">
        <f t="shared" si="10"/>
        <v>-0.41808634174582693</v>
      </c>
      <c r="AD286" s="34">
        <f t="shared" si="11"/>
        <v>0</v>
      </c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</row>
    <row r="287" spans="1:56">
      <c r="A287" s="10">
        <v>42465</v>
      </c>
      <c r="B287" s="11">
        <v>3.3531978986222144E-3</v>
      </c>
      <c r="C287" s="11">
        <v>3.3531978986222144E-3</v>
      </c>
      <c r="D287" s="11">
        <v>0</v>
      </c>
      <c r="E287" s="11">
        <v>0</v>
      </c>
      <c r="F287" s="11"/>
      <c r="G287" s="11"/>
      <c r="H287" s="11">
        <v>3.1368852851953108E-3</v>
      </c>
      <c r="I287" s="11">
        <v>3.1368852851953108E-3</v>
      </c>
      <c r="J287" s="11">
        <v>3.8721244708562378E-5</v>
      </c>
      <c r="K287" s="23">
        <v>3.8721244708562378E-5</v>
      </c>
      <c r="L287" s="23">
        <v>0</v>
      </c>
      <c r="M287" s="23">
        <v>0</v>
      </c>
      <c r="N287" s="11"/>
      <c r="O287" s="11"/>
      <c r="P287" s="11">
        <v>3.6223362420883115E-5</v>
      </c>
      <c r="Q287" s="11">
        <v>3.6223362420883115E-5</v>
      </c>
      <c r="R287" s="11">
        <v>0</v>
      </c>
      <c r="S287" s="11">
        <v>0</v>
      </c>
      <c r="T287" s="11">
        <v>0</v>
      </c>
      <c r="U287" s="11">
        <v>0</v>
      </c>
      <c r="V287" s="11"/>
      <c r="W287" s="11"/>
      <c r="X287" s="11">
        <v>0</v>
      </c>
      <c r="Y287" s="11">
        <v>0</v>
      </c>
      <c r="Z287" s="49" t="s">
        <v>18</v>
      </c>
      <c r="AA287" s="15"/>
      <c r="AB287" s="16">
        <f t="shared" si="10"/>
        <v>-5.7645249187574032</v>
      </c>
      <c r="AD287" s="34">
        <f t="shared" si="11"/>
        <v>0</v>
      </c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</row>
    <row r="288" spans="1:56">
      <c r="A288" s="10">
        <v>42466</v>
      </c>
      <c r="B288" s="11">
        <v>0.16800469012021982</v>
      </c>
      <c r="C288" s="11">
        <v>0.16800469012021982</v>
      </c>
      <c r="D288" s="11">
        <v>4.5465100127427306E-2</v>
      </c>
      <c r="E288" s="11">
        <v>4.5465100127427306E-2</v>
      </c>
      <c r="F288" s="11"/>
      <c r="G288" s="11"/>
      <c r="H288" s="11">
        <v>0.16009974094603205</v>
      </c>
      <c r="I288" s="11">
        <v>0.16009974094603205</v>
      </c>
      <c r="J288" s="11">
        <v>1.7878229623647752E-3</v>
      </c>
      <c r="K288" s="23">
        <v>1.7878229623647752E-3</v>
      </c>
      <c r="L288" s="23">
        <v>3.0189307971562317E-4</v>
      </c>
      <c r="M288" s="23">
        <v>3.0189307971562317E-4</v>
      </c>
      <c r="N288" s="11"/>
      <c r="O288" s="11"/>
      <c r="P288" s="11">
        <v>1.6919665930114991E-3</v>
      </c>
      <c r="Q288" s="11">
        <v>1.6919665930114991E-3</v>
      </c>
      <c r="R288" s="11">
        <v>0</v>
      </c>
      <c r="S288" s="11">
        <v>0</v>
      </c>
      <c r="T288" s="11">
        <v>0</v>
      </c>
      <c r="U288" s="11">
        <v>0</v>
      </c>
      <c r="V288" s="11"/>
      <c r="W288" s="11"/>
      <c r="X288" s="11">
        <v>0</v>
      </c>
      <c r="Y288" s="11">
        <v>0</v>
      </c>
      <c r="Z288" s="49" t="s">
        <v>18</v>
      </c>
      <c r="AA288" s="15"/>
      <c r="AB288" s="16">
        <f t="shared" si="10"/>
        <v>-1.8319582770567793</v>
      </c>
      <c r="AD288" s="34">
        <f t="shared" si="11"/>
        <v>0</v>
      </c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  <c r="BD288" s="57"/>
    </row>
    <row r="289" spans="1:56">
      <c r="A289" s="10">
        <v>42467</v>
      </c>
      <c r="B289" s="11">
        <v>0.3687245601530999</v>
      </c>
      <c r="C289" s="11">
        <v>0.3687245601530999</v>
      </c>
      <c r="D289" s="11">
        <v>0</v>
      </c>
      <c r="E289" s="11">
        <v>0</v>
      </c>
      <c r="F289" s="11"/>
      <c r="G289" s="11"/>
      <c r="H289" s="11">
        <v>0.34493837882626111</v>
      </c>
      <c r="I289" s="11">
        <v>0.34493837882626111</v>
      </c>
      <c r="J289" s="11">
        <v>6.4889631972067756E-3</v>
      </c>
      <c r="K289" s="23">
        <v>6.4889631972067756E-3</v>
      </c>
      <c r="L289" s="23">
        <v>0</v>
      </c>
      <c r="M289" s="23">
        <v>0</v>
      </c>
      <c r="N289" s="11"/>
      <c r="O289" s="11"/>
      <c r="P289" s="11">
        <v>6.0703644058275E-3</v>
      </c>
      <c r="Q289" s="11">
        <v>6.0703644058275E-3</v>
      </c>
      <c r="R289" s="11">
        <v>5.71690833786467E-3</v>
      </c>
      <c r="S289" s="11">
        <v>5.71690833786467E-3</v>
      </c>
      <c r="T289" s="11">
        <v>0</v>
      </c>
      <c r="U289" s="11">
        <v>0</v>
      </c>
      <c r="V289" s="11"/>
      <c r="W289" s="11"/>
      <c r="X289" s="11">
        <v>5.3481143028351E-3</v>
      </c>
      <c r="Y289" s="11">
        <v>5.3481143028351E-3</v>
      </c>
      <c r="Z289" s="49" t="s">
        <v>18</v>
      </c>
      <c r="AA289" s="15"/>
      <c r="AB289" s="16">
        <f t="shared" si="10"/>
        <v>-1.0643894900016115</v>
      </c>
      <c r="AD289" s="34">
        <f t="shared" si="11"/>
        <v>0</v>
      </c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</row>
    <row r="290" spans="1:56">
      <c r="A290" s="10">
        <v>42468</v>
      </c>
      <c r="B290" s="11">
        <v>0.11864069085503973</v>
      </c>
      <c r="C290" s="11">
        <v>0.11864069085503973</v>
      </c>
      <c r="D290" s="11">
        <v>1.0409505614040622E-2</v>
      </c>
      <c r="E290" s="11">
        <v>1.0409505614040622E-2</v>
      </c>
      <c r="F290" s="11"/>
      <c r="G290" s="11"/>
      <c r="H290" s="11">
        <v>0.11165876755627131</v>
      </c>
      <c r="I290" s="11">
        <v>0.11165876755627131</v>
      </c>
      <c r="J290" s="11">
        <v>5.6191764286602228E-3</v>
      </c>
      <c r="K290" s="23">
        <v>5.6191764286602228E-3</v>
      </c>
      <c r="L290" s="23">
        <v>1.1611272296754738E-4</v>
      </c>
      <c r="M290" s="23">
        <v>1.1611272296754738E-4</v>
      </c>
      <c r="N290" s="11"/>
      <c r="O290" s="11"/>
      <c r="P290" s="11">
        <v>5.2641773716340231E-3</v>
      </c>
      <c r="Q290" s="11">
        <v>5.2641773716340231E-3</v>
      </c>
      <c r="R290" s="11">
        <v>6.3942899140318268E-3</v>
      </c>
      <c r="S290" s="11">
        <v>6.3942899140318268E-3</v>
      </c>
      <c r="T290" s="11">
        <v>0</v>
      </c>
      <c r="U290" s="11">
        <v>0</v>
      </c>
      <c r="V290" s="11"/>
      <c r="W290" s="11"/>
      <c r="X290" s="11">
        <v>5.9817984345155607E-3</v>
      </c>
      <c r="Y290" s="11">
        <v>5.9817984345155607E-3</v>
      </c>
      <c r="Z290" s="49" t="s">
        <v>18</v>
      </c>
      <c r="AA290" s="15"/>
      <c r="AB290" s="16">
        <f t="shared" si="10"/>
        <v>-2.1923077766293</v>
      </c>
      <c r="AD290" s="34">
        <f t="shared" si="11"/>
        <v>0</v>
      </c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</row>
    <row r="291" spans="1:56">
      <c r="A291" s="10">
        <v>42469</v>
      </c>
      <c r="B291" s="11">
        <v>1.8117651631022691E-2</v>
      </c>
      <c r="C291" s="11">
        <v>1.8117651631022691E-2</v>
      </c>
      <c r="D291" s="11">
        <v>5.4209152188600751E-3</v>
      </c>
      <c r="E291" s="11">
        <v>5.4209152188600751E-3</v>
      </c>
      <c r="F291" s="11"/>
      <c r="G291" s="11"/>
      <c r="H291" s="11">
        <v>1.7298593430957642E-2</v>
      </c>
      <c r="I291" s="11">
        <v>1.7298593430957642E-2</v>
      </c>
      <c r="J291" s="11">
        <v>1.1264070937966413E-4</v>
      </c>
      <c r="K291" s="23">
        <v>1.1264070937966413E-4</v>
      </c>
      <c r="L291" s="23">
        <v>2.3222544593509475E-5</v>
      </c>
      <c r="M291" s="23">
        <v>2.3222544593509475E-5</v>
      </c>
      <c r="N291" s="11"/>
      <c r="O291" s="11"/>
      <c r="P291" s="11">
        <v>1.0687240178270474E-4</v>
      </c>
      <c r="Q291" s="11">
        <v>1.0687240178270474E-4</v>
      </c>
      <c r="R291" s="11">
        <v>0</v>
      </c>
      <c r="S291" s="11">
        <v>0</v>
      </c>
      <c r="T291" s="11">
        <v>4.9417574894988166E-2</v>
      </c>
      <c r="U291" s="11">
        <v>4.9417574894988166E-2</v>
      </c>
      <c r="V291" s="11"/>
      <c r="W291" s="11"/>
      <c r="X291" s="11">
        <v>3.1878955844350399E-3</v>
      </c>
      <c r="Y291" s="11">
        <v>3.1878955844350399E-3</v>
      </c>
      <c r="Z291" s="49" t="s">
        <v>18</v>
      </c>
      <c r="AA291" s="15"/>
      <c r="AB291" s="16">
        <f t="shared" si="10"/>
        <v>-4.0571300853527221</v>
      </c>
      <c r="AD291" s="34">
        <f t="shared" si="11"/>
        <v>0</v>
      </c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</row>
    <row r="292" spans="1:56">
      <c r="A292" s="10">
        <v>42470</v>
      </c>
      <c r="B292" s="11">
        <v>3.673142028279501E-3</v>
      </c>
      <c r="C292" s="11">
        <v>3.673142028279501E-3</v>
      </c>
      <c r="D292" s="11">
        <v>2.6354569182836095E-2</v>
      </c>
      <c r="E292" s="11">
        <v>2.6354569182836095E-2</v>
      </c>
      <c r="F292" s="11"/>
      <c r="G292" s="11"/>
      <c r="H292" s="11">
        <v>5.1363061278603796E-3</v>
      </c>
      <c r="I292" s="11">
        <v>5.1363061278603796E-3</v>
      </c>
      <c r="J292" s="11">
        <v>3.5934852409435068E-5</v>
      </c>
      <c r="K292" s="23">
        <v>3.5934852409435068E-5</v>
      </c>
      <c r="L292" s="23">
        <v>2.9121070920260883E-4</v>
      </c>
      <c r="M292" s="23">
        <v>2.9121070920260883E-4</v>
      </c>
      <c r="N292" s="11"/>
      <c r="O292" s="11"/>
      <c r="P292" s="11">
        <v>5.2402531740384259E-5</v>
      </c>
      <c r="Q292" s="11">
        <v>5.2402531740384259E-5</v>
      </c>
      <c r="R292" s="11">
        <v>2.8104129223956568E-3</v>
      </c>
      <c r="S292" s="11">
        <v>2.8104129223956568E-3</v>
      </c>
      <c r="T292" s="11">
        <v>2.1178960669280641E-2</v>
      </c>
      <c r="U292" s="11">
        <v>2.1178960669280641E-2</v>
      </c>
      <c r="V292" s="11"/>
      <c r="W292" s="11"/>
      <c r="X292" s="11">
        <v>3.9953559791768099E-3</v>
      </c>
      <c r="Y292" s="11">
        <v>3.9953559791768099E-3</v>
      </c>
      <c r="Z292" s="49" t="s">
        <v>18</v>
      </c>
      <c r="AA292" s="15"/>
      <c r="AB292" s="16">
        <f t="shared" si="10"/>
        <v>-5.2714211100365587</v>
      </c>
      <c r="AD292" s="34">
        <f t="shared" si="11"/>
        <v>0</v>
      </c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</row>
    <row r="293" spans="1:56">
      <c r="A293" s="10">
        <v>42471</v>
      </c>
      <c r="B293" s="11">
        <v>1.6237190444713757E-2</v>
      </c>
      <c r="C293" s="11">
        <v>1.6237190444713757E-2</v>
      </c>
      <c r="D293" s="11">
        <v>1.2001914626805208</v>
      </c>
      <c r="E293" s="11">
        <v>1.2001914626805208</v>
      </c>
      <c r="F293" s="11"/>
      <c r="G293" s="11"/>
      <c r="H293" s="11">
        <v>9.2613309763679291E-2</v>
      </c>
      <c r="I293" s="11">
        <v>9.2613309763679291E-2</v>
      </c>
      <c r="J293" s="11">
        <v>1.2010311634169473E-4</v>
      </c>
      <c r="K293" s="23">
        <v>1.2010311634169473E-4</v>
      </c>
      <c r="L293" s="23">
        <v>1.9855275627450604E-2</v>
      </c>
      <c r="M293" s="23">
        <v>1.9855275627450604E-2</v>
      </c>
      <c r="N293" s="11"/>
      <c r="O293" s="11"/>
      <c r="P293" s="11">
        <v>1.3932062469570439E-3</v>
      </c>
      <c r="Q293" s="11">
        <v>1.3932062469570439E-3</v>
      </c>
      <c r="R293" s="11">
        <v>0</v>
      </c>
      <c r="S293" s="11">
        <v>0</v>
      </c>
      <c r="T293" s="11">
        <v>7.8956651617932225E-3</v>
      </c>
      <c r="U293" s="11">
        <v>7.8956651617932225E-3</v>
      </c>
      <c r="V293" s="11"/>
      <c r="W293" s="11"/>
      <c r="X293" s="11">
        <v>5.0934421931762852E-4</v>
      </c>
      <c r="Y293" s="11">
        <v>5.0934421931762852E-4</v>
      </c>
      <c r="Z293" s="49" t="s">
        <v>18</v>
      </c>
      <c r="AA293" s="15"/>
      <c r="AB293" s="16">
        <f t="shared" si="10"/>
        <v>-2.3793224137097173</v>
      </c>
      <c r="AD293" s="34">
        <f t="shared" si="11"/>
        <v>0</v>
      </c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57"/>
      <c r="AZ293" s="57"/>
      <c r="BA293" s="57"/>
      <c r="BB293" s="57"/>
      <c r="BC293" s="57"/>
      <c r="BD293" s="57"/>
    </row>
    <row r="294" spans="1:56">
      <c r="A294" s="10">
        <v>42472</v>
      </c>
      <c r="B294" s="11">
        <v>4.1243488721595299E-2</v>
      </c>
      <c r="C294" s="11">
        <v>4.1243488721595299E-2</v>
      </c>
      <c r="D294" s="11">
        <v>0.36706677258983067</v>
      </c>
      <c r="E294" s="11">
        <v>0.36706677258983067</v>
      </c>
      <c r="F294" s="11"/>
      <c r="G294" s="11"/>
      <c r="H294" s="11">
        <v>6.2262136645069473E-2</v>
      </c>
      <c r="I294" s="11">
        <v>6.2262136645069473E-2</v>
      </c>
      <c r="J294" s="11">
        <v>9.5294616630154283E-4</v>
      </c>
      <c r="K294" s="23">
        <v>9.5294616630154283E-4</v>
      </c>
      <c r="L294" s="23">
        <v>2.1132515580093623E-3</v>
      </c>
      <c r="M294" s="23">
        <v>2.1132515580093623E-3</v>
      </c>
      <c r="N294" s="11"/>
      <c r="O294" s="11"/>
      <c r="P294" s="11">
        <v>1.0277967117336435E-3</v>
      </c>
      <c r="Q294" s="11">
        <v>1.0277967117336435E-3</v>
      </c>
      <c r="R294" s="11">
        <v>0</v>
      </c>
      <c r="S294" s="11">
        <v>0</v>
      </c>
      <c r="T294" s="11">
        <v>0</v>
      </c>
      <c r="U294" s="11">
        <v>0</v>
      </c>
      <c r="V294" s="11"/>
      <c r="W294" s="11"/>
      <c r="X294" s="11">
        <v>0</v>
      </c>
      <c r="Y294" s="11">
        <v>0</v>
      </c>
      <c r="Z294" s="49" t="s">
        <v>18</v>
      </c>
      <c r="AA294" s="15"/>
      <c r="AB294" s="16">
        <f t="shared" si="10"/>
        <v>-2.7764017964549019</v>
      </c>
      <c r="AD294" s="34">
        <f t="shared" si="11"/>
        <v>0</v>
      </c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</row>
    <row r="295" spans="1:56">
      <c r="A295" s="10">
        <v>42473</v>
      </c>
      <c r="B295" s="11">
        <v>0.27450449016476908</v>
      </c>
      <c r="C295" s="11">
        <v>0.27450449016476908</v>
      </c>
      <c r="D295" s="11">
        <v>0</v>
      </c>
      <c r="E295" s="11">
        <v>0</v>
      </c>
      <c r="F295" s="11"/>
      <c r="G295" s="11"/>
      <c r="H295" s="11">
        <v>0.25679638421332535</v>
      </c>
      <c r="I295" s="11">
        <v>0.25679638421332535</v>
      </c>
      <c r="J295" s="11">
        <v>2.3421388786538113E-3</v>
      </c>
      <c r="K295" s="23">
        <v>2.3421388786538113E-3</v>
      </c>
      <c r="L295" s="23">
        <v>0</v>
      </c>
      <c r="M295" s="23">
        <v>0</v>
      </c>
      <c r="N295" s="11"/>
      <c r="O295" s="11"/>
      <c r="P295" s="11">
        <v>2.1910490243811096E-3</v>
      </c>
      <c r="Q295" s="11">
        <v>2.1910490243811096E-3</v>
      </c>
      <c r="R295" s="11">
        <v>0</v>
      </c>
      <c r="S295" s="11">
        <v>0</v>
      </c>
      <c r="T295" s="11">
        <v>0</v>
      </c>
      <c r="U295" s="11">
        <v>0</v>
      </c>
      <c r="V295" s="11"/>
      <c r="W295" s="11"/>
      <c r="X295" s="11">
        <v>0</v>
      </c>
      <c r="Y295" s="11">
        <v>0</v>
      </c>
      <c r="Z295" s="49" t="s">
        <v>18</v>
      </c>
      <c r="AA295" s="15"/>
      <c r="AB295" s="16">
        <f t="shared" si="10"/>
        <v>-1.359471787431636</v>
      </c>
      <c r="AD295" s="34">
        <f t="shared" si="11"/>
        <v>0</v>
      </c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</row>
    <row r="296" spans="1:56">
      <c r="A296" s="10">
        <v>42474</v>
      </c>
      <c r="B296" s="11">
        <v>8.5549811680913045E-3</v>
      </c>
      <c r="C296" s="11">
        <v>8.5549811680913045E-3</v>
      </c>
      <c r="D296" s="11">
        <v>0.22745186708888898</v>
      </c>
      <c r="E296" s="11">
        <v>0.22745186708888898</v>
      </c>
      <c r="F296" s="11"/>
      <c r="G296" s="11"/>
      <c r="H296" s="11">
        <v>2.267587677165649E-2</v>
      </c>
      <c r="I296" s="11">
        <v>2.267587677165649E-2</v>
      </c>
      <c r="J296" s="11">
        <v>8.5769638816815633E-5</v>
      </c>
      <c r="K296" s="23">
        <v>8.5769638816815633E-5</v>
      </c>
      <c r="L296" s="23">
        <v>1.3640922694227466E-3</v>
      </c>
      <c r="M296" s="23">
        <v>1.3640922694227466E-3</v>
      </c>
      <c r="N296" s="11"/>
      <c r="O296" s="11"/>
      <c r="P296" s="11">
        <v>1.6823339949814621E-4</v>
      </c>
      <c r="Q296" s="11">
        <v>1.6823339949814621E-4</v>
      </c>
      <c r="R296" s="11">
        <v>1.5421240138273604E-3</v>
      </c>
      <c r="S296" s="11">
        <v>1.5421240138273604E-3</v>
      </c>
      <c r="T296" s="11">
        <v>8.3136709644763915E-3</v>
      </c>
      <c r="U296" s="11">
        <v>8.3136709644763915E-3</v>
      </c>
      <c r="V296" s="11"/>
      <c r="W296" s="11"/>
      <c r="X296" s="11">
        <v>1.9789520991723157E-3</v>
      </c>
      <c r="Y296" s="11">
        <v>1.9789520991723157E-3</v>
      </c>
      <c r="Z296" s="49" t="s">
        <v>18</v>
      </c>
      <c r="AA296" s="15"/>
      <c r="AB296" s="16">
        <f t="shared" si="10"/>
        <v>-3.7864536168417566</v>
      </c>
      <c r="AD296" s="34">
        <f t="shared" si="11"/>
        <v>0</v>
      </c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</row>
    <row r="297" spans="1:56">
      <c r="A297" s="10">
        <v>42475</v>
      </c>
      <c r="B297" s="11">
        <v>7.828321123151663E-4</v>
      </c>
      <c r="C297" s="11">
        <v>7.828321123151663E-4</v>
      </c>
      <c r="D297" s="11">
        <v>2.5413199447128908E-2</v>
      </c>
      <c r="E297" s="11">
        <v>2.5413199447128908E-2</v>
      </c>
      <c r="F297" s="11"/>
      <c r="G297" s="11"/>
      <c r="H297" s="11">
        <v>2.3717210741170747E-3</v>
      </c>
      <c r="I297" s="11">
        <v>2.3717210741170747E-3</v>
      </c>
      <c r="J297" s="11">
        <v>4.8041246536677896E-6</v>
      </c>
      <c r="K297" s="23">
        <v>4.8041246536677896E-6</v>
      </c>
      <c r="L297" s="23">
        <v>1.5559104877651349E-4</v>
      </c>
      <c r="M297" s="23">
        <v>1.5559104877651349E-4</v>
      </c>
      <c r="N297" s="11"/>
      <c r="O297" s="11"/>
      <c r="P297" s="11">
        <v>1.4531290962885286E-5</v>
      </c>
      <c r="Q297" s="11">
        <v>1.4531290962885286E-5</v>
      </c>
      <c r="R297" s="11">
        <v>2.892083041508009E-3</v>
      </c>
      <c r="S297" s="11">
        <v>2.892083041508009E-3</v>
      </c>
      <c r="T297" s="11">
        <v>0</v>
      </c>
      <c r="U297" s="11">
        <v>0</v>
      </c>
      <c r="V297" s="11"/>
      <c r="W297" s="11"/>
      <c r="X297" s="11">
        <v>2.7055166473165799E-3</v>
      </c>
      <c r="Y297" s="11">
        <v>2.7055166473165799E-3</v>
      </c>
      <c r="Z297" s="49" t="s">
        <v>18</v>
      </c>
      <c r="AA297" s="15"/>
      <c r="AB297" s="16">
        <f t="shared" si="10"/>
        <v>-6.044139395774061</v>
      </c>
      <c r="AD297" s="34">
        <f t="shared" si="11"/>
        <v>0</v>
      </c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  <c r="BD297" s="57"/>
    </row>
    <row r="298" spans="1:56">
      <c r="A298" s="10">
        <v>42476</v>
      </c>
      <c r="B298" s="11">
        <v>1.6366739818482218E-2</v>
      </c>
      <c r="C298" s="11">
        <v>1.6366739818482218E-2</v>
      </c>
      <c r="D298" s="11">
        <v>0</v>
      </c>
      <c r="E298" s="11">
        <v>0</v>
      </c>
      <c r="F298" s="11"/>
      <c r="G298" s="11"/>
      <c r="H298" s="11">
        <v>1.531093208793678E-2</v>
      </c>
      <c r="I298" s="11">
        <v>1.531093208793678E-2</v>
      </c>
      <c r="J298" s="11">
        <v>1.3890325748638137E-4</v>
      </c>
      <c r="K298" s="23">
        <v>1.3890325748638137E-4</v>
      </c>
      <c r="L298" s="23">
        <v>0</v>
      </c>
      <c r="M298" s="23">
        <v>0</v>
      </c>
      <c r="N298" s="11"/>
      <c r="O298" s="11"/>
      <c r="P298" s="11">
        <v>1.299426987753268E-4</v>
      </c>
      <c r="Q298" s="11">
        <v>1.299426987753268E-4</v>
      </c>
      <c r="R298" s="11">
        <v>0</v>
      </c>
      <c r="S298" s="11">
        <v>0</v>
      </c>
      <c r="T298" s="11">
        <v>0</v>
      </c>
      <c r="U298" s="11">
        <v>0</v>
      </c>
      <c r="V298" s="11"/>
      <c r="W298" s="11"/>
      <c r="X298" s="11">
        <v>0</v>
      </c>
      <c r="Y298" s="11">
        <v>0</v>
      </c>
      <c r="Z298" s="49" t="s">
        <v>18</v>
      </c>
      <c r="AA298" s="15"/>
      <c r="AB298" s="16">
        <f t="shared" si="10"/>
        <v>-4.1791881901770314</v>
      </c>
      <c r="AD298" s="34">
        <f t="shared" si="11"/>
        <v>0</v>
      </c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</row>
    <row r="299" spans="1:56">
      <c r="A299" s="10">
        <v>42477</v>
      </c>
      <c r="B299" s="11">
        <v>1.3035713501205519E-2</v>
      </c>
      <c r="C299" s="11">
        <v>1.3035713501205519E-2</v>
      </c>
      <c r="D299" s="11">
        <v>1.5601671801891252E-3</v>
      </c>
      <c r="E299" s="11">
        <v>1.5601671801891252E-3</v>
      </c>
      <c r="F299" s="11"/>
      <c r="G299" s="11"/>
      <c r="H299" s="11">
        <v>1.2295433478895923E-2</v>
      </c>
      <c r="I299" s="11">
        <v>1.2295433478895923E-2</v>
      </c>
      <c r="J299" s="11">
        <v>9.04616672285645E-5</v>
      </c>
      <c r="K299" s="23">
        <v>9.04616672285645E-5</v>
      </c>
      <c r="L299" s="23">
        <v>2.3222544593509475E-5</v>
      </c>
      <c r="M299" s="23">
        <v>2.3222544593509475E-5</v>
      </c>
      <c r="N299" s="11"/>
      <c r="O299" s="11"/>
      <c r="P299" s="11">
        <v>8.6124115201677805E-5</v>
      </c>
      <c r="Q299" s="11">
        <v>8.6124115201677805E-5</v>
      </c>
      <c r="R299" s="11">
        <v>0</v>
      </c>
      <c r="S299" s="11">
        <v>0</v>
      </c>
      <c r="T299" s="11">
        <v>0</v>
      </c>
      <c r="U299" s="11">
        <v>0</v>
      </c>
      <c r="V299" s="11"/>
      <c r="W299" s="11"/>
      <c r="X299" s="11">
        <v>0</v>
      </c>
      <c r="Y299" s="11">
        <v>0</v>
      </c>
      <c r="Z299" s="49" t="s">
        <v>18</v>
      </c>
      <c r="AA299" s="15"/>
      <c r="AB299" s="16">
        <f t="shared" si="10"/>
        <v>-4.3985273474168993</v>
      </c>
      <c r="AD299" s="34">
        <f t="shared" si="11"/>
        <v>0</v>
      </c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  <c r="AW299" s="57"/>
      <c r="AX299" s="57"/>
      <c r="AY299" s="57"/>
      <c r="AZ299" s="57"/>
      <c r="BA299" s="57"/>
      <c r="BB299" s="57"/>
      <c r="BC299" s="57"/>
      <c r="BD299" s="57"/>
    </row>
    <row r="300" spans="1:56">
      <c r="A300" s="10">
        <v>42478</v>
      </c>
      <c r="B300" s="11">
        <v>3.4165043729504131E-3</v>
      </c>
      <c r="C300" s="11">
        <v>3.4165043729504131E-3</v>
      </c>
      <c r="D300" s="11">
        <v>1.2232473042376657E-2</v>
      </c>
      <c r="E300" s="11">
        <v>1.2232473042376657E-2</v>
      </c>
      <c r="F300" s="11"/>
      <c r="G300" s="11"/>
      <c r="H300" s="11">
        <v>3.9852167724055282E-3</v>
      </c>
      <c r="I300" s="11">
        <v>3.9852167724055282E-3</v>
      </c>
      <c r="J300" s="11">
        <v>2.757567551205312E-5</v>
      </c>
      <c r="K300" s="23">
        <v>2.757567551205312E-5</v>
      </c>
      <c r="L300" s="23">
        <v>6.966763378052842E-5</v>
      </c>
      <c r="M300" s="23">
        <v>6.966763378052842E-5</v>
      </c>
      <c r="N300" s="11"/>
      <c r="O300" s="11"/>
      <c r="P300" s="11">
        <v>3.0291000337066033E-5</v>
      </c>
      <c r="Q300" s="11">
        <v>3.0291000337066033E-5</v>
      </c>
      <c r="R300" s="11">
        <v>3.2075538937655274E-3</v>
      </c>
      <c r="S300" s="11">
        <v>3.2075538937655274E-3</v>
      </c>
      <c r="T300" s="11">
        <v>0</v>
      </c>
      <c r="U300" s="11">
        <v>0</v>
      </c>
      <c r="V300" s="11"/>
      <c r="W300" s="11"/>
      <c r="X300" s="11">
        <v>3.000636680274147E-3</v>
      </c>
      <c r="Y300" s="11">
        <v>3.000636680274147E-3</v>
      </c>
      <c r="Z300" s="49" t="s">
        <v>18</v>
      </c>
      <c r="AA300" s="15"/>
      <c r="AB300" s="16">
        <f t="shared" si="10"/>
        <v>-5.5251635711289557</v>
      </c>
      <c r="AD300" s="34">
        <f t="shared" si="11"/>
        <v>0</v>
      </c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7"/>
      <c r="BD300" s="57"/>
    </row>
    <row r="301" spans="1:56">
      <c r="A301" s="10">
        <v>42479</v>
      </c>
      <c r="B301" s="11">
        <v>4.1412549288694631E-2</v>
      </c>
      <c r="C301" s="11">
        <v>4.1412549288694631E-2</v>
      </c>
      <c r="D301" s="11">
        <v>2.0652575250979565E-3</v>
      </c>
      <c r="E301" s="11">
        <v>2.0652575250979565E-3</v>
      </c>
      <c r="F301" s="11"/>
      <c r="G301" s="11"/>
      <c r="H301" s="11">
        <v>3.8874281113066927E-2</v>
      </c>
      <c r="I301" s="11">
        <v>3.8874281113066927E-2</v>
      </c>
      <c r="J301" s="11">
        <v>3.992387724686387E-4</v>
      </c>
      <c r="K301" s="23">
        <v>3.992387724686387E-4</v>
      </c>
      <c r="L301" s="23">
        <v>2.3222544593509475E-5</v>
      </c>
      <c r="M301" s="23">
        <v>2.3222544593509475E-5</v>
      </c>
      <c r="N301" s="11"/>
      <c r="O301" s="11"/>
      <c r="P301" s="11">
        <v>3.7498221040410462E-4</v>
      </c>
      <c r="Q301" s="11">
        <v>3.7498221040410462E-4</v>
      </c>
      <c r="R301" s="11">
        <v>8.4328401420715252E-3</v>
      </c>
      <c r="S301" s="11">
        <v>8.4328401420715252E-3</v>
      </c>
      <c r="T301" s="11">
        <v>0</v>
      </c>
      <c r="U301" s="11">
        <v>0</v>
      </c>
      <c r="V301" s="11"/>
      <c r="W301" s="11"/>
      <c r="X301" s="11">
        <v>7.888843114490094E-3</v>
      </c>
      <c r="Y301" s="11">
        <v>7.888843114490094E-3</v>
      </c>
      <c r="Z301" s="49" t="s">
        <v>18</v>
      </c>
      <c r="AA301" s="15"/>
      <c r="AB301" s="16">
        <f t="shared" si="10"/>
        <v>-3.247422400922098</v>
      </c>
      <c r="AD301" s="34">
        <f t="shared" si="11"/>
        <v>0</v>
      </c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  <c r="AW301" s="57"/>
      <c r="AX301" s="57"/>
      <c r="AY301" s="57"/>
      <c r="AZ301" s="57"/>
      <c r="BA301" s="57"/>
      <c r="BB301" s="57"/>
      <c r="BC301" s="57"/>
      <c r="BD301" s="57"/>
    </row>
    <row r="302" spans="1:56">
      <c r="A302" s="10">
        <v>42480</v>
      </c>
      <c r="B302" s="11">
        <v>4.970566540459645E-2</v>
      </c>
      <c r="C302" s="11">
        <v>4.970566540459645E-2</v>
      </c>
      <c r="D302" s="11">
        <v>5.6898717635787237E-2</v>
      </c>
      <c r="E302" s="11">
        <v>5.6898717635787237E-2</v>
      </c>
      <c r="F302" s="11"/>
      <c r="G302" s="11"/>
      <c r="H302" s="11">
        <v>5.0169684521178981E-2</v>
      </c>
      <c r="I302" s="11">
        <v>5.0169684521178981E-2</v>
      </c>
      <c r="J302" s="11">
        <v>2.7068039673648874E-4</v>
      </c>
      <c r="K302" s="23">
        <v>2.7068039673648874E-4</v>
      </c>
      <c r="L302" s="23">
        <v>3.0189307971562317E-4</v>
      </c>
      <c r="M302" s="23">
        <v>3.0189307971562317E-4</v>
      </c>
      <c r="N302" s="11"/>
      <c r="O302" s="11"/>
      <c r="P302" s="11">
        <v>2.7269390659525862E-4</v>
      </c>
      <c r="Q302" s="11">
        <v>2.7269390659525862E-4</v>
      </c>
      <c r="R302" s="11">
        <v>5.1340078798863108E-3</v>
      </c>
      <c r="S302" s="11">
        <v>5.1340078798863108E-3</v>
      </c>
      <c r="T302" s="11">
        <v>0</v>
      </c>
      <c r="U302" s="11">
        <v>0</v>
      </c>
      <c r="V302" s="11"/>
      <c r="W302" s="11"/>
      <c r="X302" s="11">
        <v>4.8028163739185798E-3</v>
      </c>
      <c r="Y302" s="11">
        <v>4.8028163739185798E-3</v>
      </c>
      <c r="Z302" s="49" t="s">
        <v>18</v>
      </c>
      <c r="AA302" s="15"/>
      <c r="AB302" s="16">
        <f t="shared" si="10"/>
        <v>-2.9923443287022984</v>
      </c>
      <c r="AD302" s="34">
        <f t="shared" si="11"/>
        <v>0</v>
      </c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</row>
    <row r="303" spans="1:56">
      <c r="A303" s="10">
        <v>42481</v>
      </c>
      <c r="B303" s="11">
        <v>4.7454086421506612E-4</v>
      </c>
      <c r="C303" s="11">
        <v>4.7454086421506612E-4</v>
      </c>
      <c r="D303" s="11">
        <v>0.25695069932783288</v>
      </c>
      <c r="E303" s="11">
        <v>0.25695069932783288</v>
      </c>
      <c r="F303" s="11"/>
      <c r="G303" s="11"/>
      <c r="H303" s="11">
        <v>1.7019650874499082E-2</v>
      </c>
      <c r="I303" s="11">
        <v>1.7019650874499082E-2</v>
      </c>
      <c r="J303" s="11">
        <v>5.8610320774747032E-6</v>
      </c>
      <c r="K303" s="23">
        <v>5.8610320774747032E-6</v>
      </c>
      <c r="L303" s="23">
        <v>7.0828761010203903E-4</v>
      </c>
      <c r="M303" s="23">
        <v>7.0828761010203903E-4</v>
      </c>
      <c r="N303" s="11"/>
      <c r="O303" s="11"/>
      <c r="P303" s="11">
        <v>5.1174113329088804E-5</v>
      </c>
      <c r="Q303" s="11">
        <v>5.1174113329088804E-5</v>
      </c>
      <c r="R303" s="11">
        <v>1.5405226389428044E-3</v>
      </c>
      <c r="S303" s="11">
        <v>1.5405226389428044E-3</v>
      </c>
      <c r="T303" s="11">
        <v>4.1800580268317058E-4</v>
      </c>
      <c r="U303" s="11">
        <v>4.1800580268317058E-4</v>
      </c>
      <c r="V303" s="11"/>
      <c r="W303" s="11"/>
      <c r="X303" s="11">
        <v>1.4681098086214001E-3</v>
      </c>
      <c r="Y303" s="11">
        <v>1.4681098086214001E-3</v>
      </c>
      <c r="Z303" s="49" t="s">
        <v>18</v>
      </c>
      <c r="AA303" s="15"/>
      <c r="AB303" s="16">
        <f t="shared" si="10"/>
        <v>-4.0733866687089249</v>
      </c>
      <c r="AD303" s="34">
        <f t="shared" si="11"/>
        <v>0</v>
      </c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</row>
    <row r="304" spans="1:56">
      <c r="A304" s="10">
        <v>42482</v>
      </c>
      <c r="B304" s="11">
        <v>1.9723533719706692E-2</v>
      </c>
      <c r="C304" s="11">
        <v>1.9723533719706692E-2</v>
      </c>
      <c r="D304" s="11">
        <v>6.9353131904113033E-2</v>
      </c>
      <c r="E304" s="11">
        <v>6.9353131904113033E-2</v>
      </c>
      <c r="F304" s="11"/>
      <c r="G304" s="11"/>
      <c r="H304" s="11">
        <v>2.2925106788509789E-2</v>
      </c>
      <c r="I304" s="11">
        <v>2.2925106788509789E-2</v>
      </c>
      <c r="J304" s="11">
        <v>2.3578643800201512E-4</v>
      </c>
      <c r="K304" s="23">
        <v>2.3578643800201512E-4</v>
      </c>
      <c r="L304" s="23">
        <v>1.7298473467705208E-3</v>
      </c>
      <c r="M304" s="23">
        <v>1.7298473467705208E-3</v>
      </c>
      <c r="N304" s="11"/>
      <c r="O304" s="11"/>
      <c r="P304" s="11">
        <v>3.3216733455675813E-4</v>
      </c>
      <c r="Q304" s="11">
        <v>3.3216733455675813E-4</v>
      </c>
      <c r="R304" s="11">
        <v>0</v>
      </c>
      <c r="S304" s="11">
        <v>0</v>
      </c>
      <c r="T304" s="11">
        <v>0</v>
      </c>
      <c r="U304" s="11">
        <v>0</v>
      </c>
      <c r="V304" s="11"/>
      <c r="W304" s="11"/>
      <c r="X304" s="11">
        <v>0</v>
      </c>
      <c r="Y304" s="11">
        <v>0</v>
      </c>
      <c r="Z304" s="49" t="s">
        <v>18</v>
      </c>
      <c r="AA304" s="15"/>
      <c r="AB304" s="16">
        <f t="shared" si="10"/>
        <v>-3.7755226026820918</v>
      </c>
      <c r="AD304" s="34">
        <f t="shared" si="11"/>
        <v>0</v>
      </c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</row>
    <row r="305" spans="1:56">
      <c r="A305" s="10">
        <v>42483</v>
      </c>
      <c r="B305" s="11">
        <v>0.18640157713299041</v>
      </c>
      <c r="C305" s="11">
        <v>0.18640157713299041</v>
      </c>
      <c r="D305" s="11">
        <v>1.2731532956905445E-3</v>
      </c>
      <c r="E305" s="11">
        <v>1.2731532956905445E-3</v>
      </c>
      <c r="F305" s="11"/>
      <c r="G305" s="11"/>
      <c r="H305" s="11">
        <v>0.17445906303434333</v>
      </c>
      <c r="I305" s="11">
        <v>0.17445906303434333</v>
      </c>
      <c r="J305" s="11">
        <v>2.2395868310468503E-3</v>
      </c>
      <c r="K305" s="23">
        <v>2.2395868310468503E-3</v>
      </c>
      <c r="L305" s="23">
        <v>1.5326879431716254E-5</v>
      </c>
      <c r="M305" s="23">
        <v>1.5326879431716254E-5</v>
      </c>
      <c r="N305" s="11"/>
      <c r="O305" s="11"/>
      <c r="P305" s="11">
        <v>2.0961012696153699E-3</v>
      </c>
      <c r="Q305" s="11">
        <v>2.0961012696153699E-3</v>
      </c>
      <c r="R305" s="11">
        <v>0</v>
      </c>
      <c r="S305" s="11">
        <v>0</v>
      </c>
      <c r="T305" s="11">
        <v>0</v>
      </c>
      <c r="U305" s="11">
        <v>0</v>
      </c>
      <c r="V305" s="11"/>
      <c r="W305" s="11"/>
      <c r="X305" s="11">
        <v>0</v>
      </c>
      <c r="Y305" s="11">
        <v>0</v>
      </c>
      <c r="Z305" s="49" t="s">
        <v>18</v>
      </c>
      <c r="AA305" s="15"/>
      <c r="AB305" s="16">
        <f t="shared" si="10"/>
        <v>-1.7460651606532811</v>
      </c>
      <c r="AD305" s="34">
        <f t="shared" si="11"/>
        <v>0</v>
      </c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</row>
    <row r="306" spans="1:56">
      <c r="A306" s="10">
        <v>42484</v>
      </c>
      <c r="B306" s="11">
        <v>6.2034604745388351E-4</v>
      </c>
      <c r="C306" s="11">
        <v>6.2034604745388351E-4</v>
      </c>
      <c r="D306" s="11">
        <v>0</v>
      </c>
      <c r="E306" s="11">
        <v>0</v>
      </c>
      <c r="F306" s="11"/>
      <c r="G306" s="11"/>
      <c r="H306" s="11">
        <v>5.8032792779296653E-4</v>
      </c>
      <c r="I306" s="11">
        <v>5.8032792779296653E-4</v>
      </c>
      <c r="J306" s="11">
        <v>6.4054995382237189E-6</v>
      </c>
      <c r="K306" s="23">
        <v>6.4054995382237189E-6</v>
      </c>
      <c r="L306" s="23">
        <v>0</v>
      </c>
      <c r="M306" s="23">
        <v>0</v>
      </c>
      <c r="N306" s="11"/>
      <c r="O306" s="11"/>
      <c r="P306" s="11">
        <v>5.9922849331485709E-6</v>
      </c>
      <c r="Q306" s="11">
        <v>5.9922849331485709E-6</v>
      </c>
      <c r="R306" s="11">
        <v>0</v>
      </c>
      <c r="S306" s="11">
        <v>0</v>
      </c>
      <c r="T306" s="11">
        <v>6.9597966146747903E-2</v>
      </c>
      <c r="U306" s="11">
        <v>6.9597966146747903E-2</v>
      </c>
      <c r="V306" s="11"/>
      <c r="W306" s="11"/>
      <c r="X306" s="11">
        <v>4.4897194861615673E-3</v>
      </c>
      <c r="Y306" s="11">
        <v>4.4897194861615673E-3</v>
      </c>
      <c r="Z306" s="49" t="s">
        <v>18</v>
      </c>
      <c r="AA306" s="15"/>
      <c r="AB306" s="16">
        <f t="shared" si="10"/>
        <v>-7.4519172214515734</v>
      </c>
      <c r="AD306" s="34">
        <f t="shared" si="11"/>
        <v>0</v>
      </c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  <c r="AW306" s="57"/>
      <c r="AX306" s="57"/>
      <c r="AY306" s="57"/>
      <c r="AZ306" s="57"/>
      <c r="BA306" s="57"/>
      <c r="BB306" s="57"/>
      <c r="BC306" s="57"/>
      <c r="BD306" s="57"/>
    </row>
    <row r="307" spans="1:56">
      <c r="A307" s="10">
        <v>42485</v>
      </c>
      <c r="B307" s="11">
        <v>7.8766297992940624E-4</v>
      </c>
      <c r="C307" s="11">
        <v>7.8766297992940624E-4</v>
      </c>
      <c r="D307" s="11">
        <v>4.2646286635819937E-2</v>
      </c>
      <c r="E307" s="11">
        <v>4.2646286635819937E-2</v>
      </c>
      <c r="F307" s="11"/>
      <c r="G307" s="11"/>
      <c r="H307" s="11">
        <v>3.487935540990974E-3</v>
      </c>
      <c r="I307" s="11">
        <v>3.487935540990974E-3</v>
      </c>
      <c r="J307" s="11">
        <v>8.0068744227796482E-6</v>
      </c>
      <c r="K307" s="23">
        <v>8.0068744227796482E-6</v>
      </c>
      <c r="L307" s="23">
        <v>3.9106765095469958E-4</v>
      </c>
      <c r="M307" s="23">
        <v>3.9106765095469958E-4</v>
      </c>
      <c r="N307" s="11"/>
      <c r="O307" s="11"/>
      <c r="P307" s="11">
        <v>3.2717875734991195E-5</v>
      </c>
      <c r="Q307" s="11">
        <v>3.2717875734991195E-5</v>
      </c>
      <c r="R307" s="11">
        <v>4.3605438106457967E-3</v>
      </c>
      <c r="S307" s="11">
        <v>4.3605438106457967E-3</v>
      </c>
      <c r="T307" s="11">
        <v>5.3365407475884773E-2</v>
      </c>
      <c r="U307" s="11">
        <v>5.3365407475884773E-2</v>
      </c>
      <c r="V307" s="11"/>
      <c r="W307" s="11"/>
      <c r="X307" s="11">
        <v>7.5218156623347437E-3</v>
      </c>
      <c r="Y307" s="11">
        <v>7.5218156623347437E-3</v>
      </c>
      <c r="Z307" s="49" t="s">
        <v>18</v>
      </c>
      <c r="AA307" s="15"/>
      <c r="AB307" s="16">
        <f t="shared" si="10"/>
        <v>-5.6584452533266427</v>
      </c>
      <c r="AD307" s="34">
        <f t="shared" si="11"/>
        <v>0</v>
      </c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  <c r="AW307" s="57"/>
      <c r="AX307" s="57"/>
      <c r="AY307" s="57"/>
      <c r="AZ307" s="57"/>
      <c r="BA307" s="57"/>
      <c r="BB307" s="57"/>
      <c r="BC307" s="57"/>
      <c r="BD307" s="57"/>
    </row>
    <row r="308" spans="1:56">
      <c r="A308" s="10">
        <v>42486</v>
      </c>
      <c r="B308" s="11">
        <v>1.8368503811945481E-2</v>
      </c>
      <c r="C308" s="11">
        <v>1.8368503811945481E-2</v>
      </c>
      <c r="D308" s="11">
        <v>0</v>
      </c>
      <c r="E308" s="11">
        <v>0</v>
      </c>
      <c r="F308" s="11"/>
      <c r="G308" s="11"/>
      <c r="H308" s="11">
        <v>1.7183563589378673E-2</v>
      </c>
      <c r="I308" s="11">
        <v>1.7183563589378673E-2</v>
      </c>
      <c r="J308" s="11">
        <v>1.8798539769802062E-4</v>
      </c>
      <c r="K308" s="23">
        <v>1.8798539769802062E-4</v>
      </c>
      <c r="L308" s="23">
        <v>0</v>
      </c>
      <c r="M308" s="23">
        <v>0</v>
      </c>
      <c r="N308" s="11"/>
      <c r="O308" s="11"/>
      <c r="P308" s="11">
        <v>1.7585858207557772E-4</v>
      </c>
      <c r="Q308" s="11">
        <v>1.7585858207557772E-4</v>
      </c>
      <c r="R308" s="11">
        <v>0</v>
      </c>
      <c r="S308" s="11">
        <v>0</v>
      </c>
      <c r="T308" s="11">
        <v>0</v>
      </c>
      <c r="U308" s="11">
        <v>0</v>
      </c>
      <c r="V308" s="11"/>
      <c r="W308" s="11"/>
      <c r="X308" s="11">
        <v>0</v>
      </c>
      <c r="Y308" s="11">
        <v>0</v>
      </c>
      <c r="Z308" s="49" t="s">
        <v>18</v>
      </c>
      <c r="AA308" s="15"/>
      <c r="AB308" s="16">
        <f t="shared" si="10"/>
        <v>-4.0638019573132151</v>
      </c>
      <c r="AD308" s="34">
        <f t="shared" si="11"/>
        <v>0</v>
      </c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  <c r="AW308" s="57"/>
      <c r="AX308" s="57"/>
      <c r="AY308" s="57"/>
      <c r="AZ308" s="57"/>
      <c r="BA308" s="57"/>
      <c r="BB308" s="57"/>
      <c r="BC308" s="57"/>
      <c r="BD308" s="57"/>
    </row>
    <row r="309" spans="1:56">
      <c r="A309" s="10">
        <v>42487</v>
      </c>
      <c r="B309" s="11">
        <v>9.2873578363240877E-3</v>
      </c>
      <c r="C309" s="11">
        <v>9.2873578363240877E-3</v>
      </c>
      <c r="D309" s="11">
        <v>1.1289683387402842E-2</v>
      </c>
      <c r="E309" s="11">
        <v>1.1289683387402842E-2</v>
      </c>
      <c r="F309" s="11"/>
      <c r="G309" s="11"/>
      <c r="H309" s="11">
        <v>9.4165265540616452E-3</v>
      </c>
      <c r="I309" s="11">
        <v>9.4165265540616452E-3</v>
      </c>
      <c r="J309" s="11">
        <v>2.0416248678180444E-2</v>
      </c>
      <c r="K309" s="23">
        <v>2.0416248678180444E-2</v>
      </c>
      <c r="L309" s="23">
        <v>9.3354629265908086E-5</v>
      </c>
      <c r="M309" s="23">
        <v>9.3354629265908086E-5</v>
      </c>
      <c r="N309" s="11"/>
      <c r="O309" s="11"/>
      <c r="P309" s="11">
        <v>1.9105232013782242E-2</v>
      </c>
      <c r="Q309" s="11">
        <v>1.9105232013782242E-2</v>
      </c>
      <c r="R309" s="11">
        <v>1.756708248357855E-3</v>
      </c>
      <c r="S309" s="11">
        <v>1.756708248357855E-3</v>
      </c>
      <c r="T309" s="11">
        <v>0</v>
      </c>
      <c r="U309" s="11">
        <v>0</v>
      </c>
      <c r="V309" s="11"/>
      <c r="W309" s="11"/>
      <c r="X309" s="11">
        <v>1.6433841429159956E-3</v>
      </c>
      <c r="Y309" s="11">
        <v>1.6433841429159956E-3</v>
      </c>
      <c r="Z309" s="49" t="s">
        <v>18</v>
      </c>
      <c r="AA309" s="15"/>
      <c r="AB309" s="16">
        <f t="shared" si="10"/>
        <v>-4.6652889893831864</v>
      </c>
      <c r="AD309" s="34">
        <f t="shared" si="11"/>
        <v>0</v>
      </c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AZ309" s="57"/>
      <c r="BA309" s="57"/>
      <c r="BB309" s="57"/>
      <c r="BC309" s="57"/>
      <c r="BD309" s="57"/>
    </row>
    <row r="310" spans="1:56">
      <c r="A310" s="10">
        <v>42488</v>
      </c>
      <c r="B310" s="11">
        <v>2.5071483740444288E-2</v>
      </c>
      <c r="C310" s="11">
        <v>2.5071483740444288E-2</v>
      </c>
      <c r="D310" s="11">
        <v>7.0541962584474054E-3</v>
      </c>
      <c r="E310" s="11">
        <v>7.0541962584474054E-3</v>
      </c>
      <c r="F310" s="11"/>
      <c r="G310" s="11"/>
      <c r="H310" s="11">
        <v>2.3909200254672108E-2</v>
      </c>
      <c r="I310" s="11">
        <v>2.3909200254672108E-2</v>
      </c>
      <c r="J310" s="11">
        <v>3.635441262918872E-4</v>
      </c>
      <c r="K310" s="23">
        <v>3.635441262918872E-4</v>
      </c>
      <c r="L310" s="23">
        <v>1.0728815602201378E-4</v>
      </c>
      <c r="M310" s="23">
        <v>1.0728815602201378E-4</v>
      </c>
      <c r="N310" s="11"/>
      <c r="O310" s="11"/>
      <c r="P310" s="11">
        <v>3.4701322047863369E-4</v>
      </c>
      <c r="Q310" s="11">
        <v>3.4701322047863369E-4</v>
      </c>
      <c r="R310" s="11">
        <v>4.4806469269874916E-3</v>
      </c>
      <c r="S310" s="11">
        <v>4.4806469269874916E-3</v>
      </c>
      <c r="T310" s="11">
        <v>0</v>
      </c>
      <c r="U310" s="11">
        <v>0</v>
      </c>
      <c r="V310" s="11"/>
      <c r="W310" s="11"/>
      <c r="X310" s="11">
        <v>4.1916033107374257E-3</v>
      </c>
      <c r="Y310" s="11">
        <v>4.1916033107374257E-3</v>
      </c>
      <c r="Z310" s="49" t="s">
        <v>18</v>
      </c>
      <c r="AA310" s="15"/>
      <c r="AB310" s="16">
        <f t="shared" si="10"/>
        <v>-3.7334919462238734</v>
      </c>
      <c r="AD310" s="34">
        <f t="shared" si="11"/>
        <v>0</v>
      </c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</row>
    <row r="311" spans="1:56">
      <c r="A311" s="10">
        <v>42489</v>
      </c>
      <c r="B311" s="11">
        <v>5.4676989167981242E-2</v>
      </c>
      <c r="C311" s="11">
        <v>5.4676989167981242E-2</v>
      </c>
      <c r="D311" s="11">
        <v>0</v>
      </c>
      <c r="E311" s="11">
        <v>0</v>
      </c>
      <c r="F311" s="11"/>
      <c r="G311" s="11"/>
      <c r="H311" s="11">
        <v>5.114981219280177E-2</v>
      </c>
      <c r="I311" s="11">
        <v>5.114981219280177E-2</v>
      </c>
      <c r="J311" s="11">
        <v>2.7958083834485076E-3</v>
      </c>
      <c r="K311" s="23">
        <v>2.7958083834485076E-3</v>
      </c>
      <c r="L311" s="23">
        <v>0</v>
      </c>
      <c r="M311" s="23">
        <v>0</v>
      </c>
      <c r="N311" s="11"/>
      <c r="O311" s="11"/>
      <c r="P311" s="11">
        <v>2.6154526047713561E-3</v>
      </c>
      <c r="Q311" s="11">
        <v>2.6154526047713561E-3</v>
      </c>
      <c r="R311" s="11">
        <v>3.262000639840429E-3</v>
      </c>
      <c r="S311" s="11">
        <v>3.262000639840429E-3</v>
      </c>
      <c r="T311" s="11">
        <v>0</v>
      </c>
      <c r="U311" s="11">
        <v>0</v>
      </c>
      <c r="V311" s="11"/>
      <c r="W311" s="11"/>
      <c r="X311" s="11">
        <v>3.0515711022059099E-3</v>
      </c>
      <c r="Y311" s="11">
        <v>3.0515711022059099E-3</v>
      </c>
      <c r="Z311" s="49" t="s">
        <v>18</v>
      </c>
      <c r="AA311" s="15"/>
      <c r="AB311" s="16">
        <f t="shared" si="10"/>
        <v>-2.9729964582862225</v>
      </c>
      <c r="AD311" s="34">
        <f t="shared" si="11"/>
        <v>0</v>
      </c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  <c r="AV311" s="57"/>
      <c r="AW311" s="57"/>
      <c r="AX311" s="57"/>
      <c r="AY311" s="57"/>
      <c r="AZ311" s="57"/>
      <c r="BA311" s="57"/>
      <c r="BB311" s="57"/>
      <c r="BC311" s="57"/>
      <c r="BD311" s="57"/>
    </row>
    <row r="312" spans="1:56">
      <c r="A312" s="10">
        <v>42490</v>
      </c>
      <c r="B312" s="11">
        <v>2.0948764267870346E-2</v>
      </c>
      <c r="C312" s="11">
        <v>2.0948764267870346E-2</v>
      </c>
      <c r="D312" s="11">
        <v>2.0400617608903361E-2</v>
      </c>
      <c r="E312" s="11">
        <v>2.0400617608903361E-2</v>
      </c>
      <c r="F312" s="11"/>
      <c r="G312" s="11"/>
      <c r="H312" s="11">
        <v>2.0913403683757159E-2</v>
      </c>
      <c r="I312" s="11">
        <v>2.0913403683757159E-2</v>
      </c>
      <c r="J312" s="11">
        <v>1.9930711813183103E-4</v>
      </c>
      <c r="K312" s="23">
        <v>1.9930711813183103E-4</v>
      </c>
      <c r="L312" s="23">
        <v>3.7156071349615159E-4</v>
      </c>
      <c r="M312" s="23">
        <v>3.7156071349615159E-4</v>
      </c>
      <c r="N312" s="11"/>
      <c r="O312" s="11"/>
      <c r="P312" s="11">
        <v>2.1041908542751209E-4</v>
      </c>
      <c r="Q312" s="11">
        <v>2.1041908542751209E-4</v>
      </c>
      <c r="R312" s="11">
        <v>2.4965434450226944E-3</v>
      </c>
      <c r="S312" s="11">
        <v>2.4965434450226944E-3</v>
      </c>
      <c r="T312" s="11">
        <v>0</v>
      </c>
      <c r="U312" s="11">
        <v>0</v>
      </c>
      <c r="V312" s="11"/>
      <c r="W312" s="11"/>
      <c r="X312" s="11">
        <v>2.3354930526946556E-3</v>
      </c>
      <c r="Y312" s="11">
        <v>2.3354930526946556E-3</v>
      </c>
      <c r="Z312" s="49" t="s">
        <v>18</v>
      </c>
      <c r="AA312" s="15"/>
      <c r="AB312" s="16">
        <f t="shared" si="10"/>
        <v>-3.8673650009904161</v>
      </c>
      <c r="AD312" s="34">
        <f t="shared" si="11"/>
        <v>0</v>
      </c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</row>
    <row r="313" spans="1:56">
      <c r="A313" s="10">
        <v>42491</v>
      </c>
      <c r="B313" s="11">
        <v>1.6697332624305012</v>
      </c>
      <c r="C313" s="11">
        <v>1.6697332624305012</v>
      </c>
      <c r="D313" s="11">
        <v>0.9758527586444592</v>
      </c>
      <c r="E313" s="11">
        <v>0.9758527586444592</v>
      </c>
      <c r="F313" s="11"/>
      <c r="G313" s="11"/>
      <c r="H313" s="11">
        <v>1.6249714828643125</v>
      </c>
      <c r="I313" s="11">
        <v>1.6249714828643125</v>
      </c>
      <c r="J313" s="11">
        <v>2.3461967626112742E-2</v>
      </c>
      <c r="K313" s="23">
        <v>2.3461967626112742E-2</v>
      </c>
      <c r="L313" s="23">
        <v>1.0893695668815297E-2</v>
      </c>
      <c r="M313" s="23">
        <v>1.0893695668815297E-2</v>
      </c>
      <c r="N313" s="11"/>
      <c r="O313" s="11"/>
      <c r="P313" s="11">
        <v>2.2651196584397574E-2</v>
      </c>
      <c r="Q313" s="11">
        <v>2.2651196584397574E-2</v>
      </c>
      <c r="R313" s="11">
        <v>1.5229075152126893E-2</v>
      </c>
      <c r="S313" s="11">
        <v>1.5229075152126893E-2</v>
      </c>
      <c r="T313" s="11">
        <v>4.6514756820799481E-2</v>
      </c>
      <c r="U313" s="11">
        <v>4.6514756820799481E-2</v>
      </c>
      <c r="V313" s="11"/>
      <c r="W313" s="11"/>
      <c r="X313" s="11">
        <v>1.7247294108834875E-2</v>
      </c>
      <c r="Y313" s="11">
        <v>1.7247294108834875E-2</v>
      </c>
      <c r="Z313" s="49" t="s">
        <v>18</v>
      </c>
      <c r="AA313" s="15"/>
      <c r="AB313" s="16">
        <f t="shared" si="10"/>
        <v>0.48549026662113826</v>
      </c>
      <c r="AD313" s="34">
        <f t="shared" si="11"/>
        <v>0</v>
      </c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  <c r="AV313" s="57"/>
      <c r="AW313" s="57"/>
      <c r="AX313" s="57"/>
      <c r="AY313" s="57"/>
      <c r="AZ313" s="57"/>
      <c r="BA313" s="57"/>
      <c r="BB313" s="57"/>
      <c r="BC313" s="57"/>
      <c r="BD313" s="57"/>
    </row>
    <row r="314" spans="1:56">
      <c r="A314" s="10">
        <v>42492</v>
      </c>
      <c r="B314" s="11">
        <v>2.0413348344855545E-2</v>
      </c>
      <c r="C314" s="11">
        <v>2.0413348344855545E-2</v>
      </c>
      <c r="D314" s="11">
        <v>0</v>
      </c>
      <c r="E314" s="11">
        <v>0</v>
      </c>
      <c r="F314" s="11"/>
      <c r="G314" s="11"/>
      <c r="H314" s="11">
        <v>1.9096496532714131E-2</v>
      </c>
      <c r="I314" s="11">
        <v>1.9096496532714131E-2</v>
      </c>
      <c r="J314" s="11">
        <v>1.8812952143763064E-4</v>
      </c>
      <c r="K314" s="23">
        <v>1.8812952143763064E-4</v>
      </c>
      <c r="L314" s="23">
        <v>0</v>
      </c>
      <c r="M314" s="23">
        <v>0</v>
      </c>
      <c r="N314" s="11"/>
      <c r="O314" s="11"/>
      <c r="P314" s="11">
        <v>1.7599340848657355E-4</v>
      </c>
      <c r="Q314" s="11">
        <v>1.7599340848657355E-4</v>
      </c>
      <c r="R314" s="11">
        <v>0</v>
      </c>
      <c r="S314" s="11">
        <v>0</v>
      </c>
      <c r="T314" s="11">
        <v>0</v>
      </c>
      <c r="U314" s="11">
        <v>0</v>
      </c>
      <c r="V314" s="11"/>
      <c r="W314" s="11"/>
      <c r="X314" s="11">
        <v>0</v>
      </c>
      <c r="Y314" s="11">
        <v>0</v>
      </c>
      <c r="Z314" s="49" t="s">
        <v>18</v>
      </c>
      <c r="AA314" s="15"/>
      <c r="AB314" s="16">
        <f t="shared" si="10"/>
        <v>-3.9582503883610438</v>
      </c>
      <c r="AD314" s="34">
        <f t="shared" si="11"/>
        <v>0</v>
      </c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57"/>
      <c r="AZ314" s="57"/>
      <c r="BA314" s="57"/>
      <c r="BB314" s="57"/>
      <c r="BC314" s="57"/>
      <c r="BD314" s="57"/>
    </row>
    <row r="315" spans="1:56">
      <c r="A315" s="10">
        <v>42493</v>
      </c>
      <c r="B315" s="11">
        <v>0.31773525881231307</v>
      </c>
      <c r="C315" s="11">
        <v>0.31773525881231307</v>
      </c>
      <c r="D315" s="11">
        <v>5.7871607879787721</v>
      </c>
      <c r="E315" s="11">
        <v>5.7871607879787721</v>
      </c>
      <c r="F315" s="11"/>
      <c r="G315" s="11"/>
      <c r="H315" s="11">
        <v>0.67056433897007595</v>
      </c>
      <c r="I315" s="11">
        <v>0.67056433897007595</v>
      </c>
      <c r="J315" s="11">
        <v>3.2175624867940042E-3</v>
      </c>
      <c r="K315" s="23">
        <v>3.2175624867940042E-3</v>
      </c>
      <c r="L315" s="23">
        <v>5.3780162122324858E-2</v>
      </c>
      <c r="M315" s="23">
        <v>5.3780162122324858E-2</v>
      </c>
      <c r="N315" s="11"/>
      <c r="O315" s="11"/>
      <c r="P315" s="11">
        <v>6.4793228718025599E-3</v>
      </c>
      <c r="Q315" s="11">
        <v>6.4793228718025599E-3</v>
      </c>
      <c r="R315" s="11">
        <v>7.6545719481773446E-3</v>
      </c>
      <c r="S315" s="11">
        <v>7.6545719481773446E-3</v>
      </c>
      <c r="T315" s="11">
        <v>0</v>
      </c>
      <c r="U315" s="11">
        <v>0</v>
      </c>
      <c r="V315" s="11"/>
      <c r="W315" s="11"/>
      <c r="X315" s="11">
        <v>7.1607804951125424E-3</v>
      </c>
      <c r="Y315" s="11">
        <v>7.1607804951125424E-3</v>
      </c>
      <c r="Z315" s="49" t="s">
        <v>18</v>
      </c>
      <c r="AA315" s="15"/>
      <c r="AB315" s="16">
        <f t="shared" si="10"/>
        <v>-0.39963562415988835</v>
      </c>
      <c r="AD315" s="34">
        <f t="shared" si="11"/>
        <v>0</v>
      </c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</row>
    <row r="316" spans="1:56">
      <c r="A316" s="10">
        <v>42494</v>
      </c>
      <c r="B316" s="11">
        <v>3.7359594190176079E-2</v>
      </c>
      <c r="C316" s="11">
        <v>3.7359594190176079E-2</v>
      </c>
      <c r="D316" s="11">
        <v>0.18986540205595759</v>
      </c>
      <c r="E316" s="11">
        <v>0.18986540205595759</v>
      </c>
      <c r="F316" s="11"/>
      <c r="G316" s="11"/>
      <c r="H316" s="11">
        <v>4.7197644570615351E-2</v>
      </c>
      <c r="I316" s="11">
        <v>4.7197644570615351E-2</v>
      </c>
      <c r="J316" s="11">
        <v>3.6389642876648927E-4</v>
      </c>
      <c r="K316" s="23">
        <v>3.6389642876648927E-4</v>
      </c>
      <c r="L316" s="23">
        <v>1.191316537647036E-3</v>
      </c>
      <c r="M316" s="23">
        <v>1.191316537647036E-3</v>
      </c>
      <c r="N316" s="11"/>
      <c r="O316" s="11"/>
      <c r="P316" s="11">
        <v>4.1727276131980055E-4</v>
      </c>
      <c r="Q316" s="11">
        <v>4.1727276131980055E-4</v>
      </c>
      <c r="R316" s="11">
        <v>6.0980355603889799E-3</v>
      </c>
      <c r="S316" s="11">
        <v>6.0980355603889799E-3</v>
      </c>
      <c r="T316" s="11">
        <v>0</v>
      </c>
      <c r="U316" s="11">
        <v>0</v>
      </c>
      <c r="V316" s="11"/>
      <c r="W316" s="11"/>
      <c r="X316" s="11">
        <v>5.7046552563574399E-3</v>
      </c>
      <c r="Y316" s="11">
        <v>5.7046552563574399E-3</v>
      </c>
      <c r="Z316" s="49" t="s">
        <v>18</v>
      </c>
      <c r="AA316" s="15"/>
      <c r="AB316" s="16">
        <f t="shared" si="10"/>
        <v>-3.0534112908007609</v>
      </c>
      <c r="AD316" s="34">
        <f t="shared" si="11"/>
        <v>0</v>
      </c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</row>
    <row r="317" spans="1:56">
      <c r="A317" s="10">
        <v>42495</v>
      </c>
      <c r="B317" s="11">
        <v>4.9904778330401522E-2</v>
      </c>
      <c r="C317" s="11">
        <v>4.9904778330401522E-2</v>
      </c>
      <c r="D317" s="11">
        <v>6.1086903553226671E-3</v>
      </c>
      <c r="E317" s="11">
        <v>6.1086903553226671E-3</v>
      </c>
      <c r="F317" s="11"/>
      <c r="G317" s="11"/>
      <c r="H317" s="11">
        <v>4.7079521207445414E-2</v>
      </c>
      <c r="I317" s="11">
        <v>4.7079521207445414E-2</v>
      </c>
      <c r="J317" s="11">
        <v>5.7420499235521962E-4</v>
      </c>
      <c r="K317" s="23">
        <v>5.7420499235521962E-4</v>
      </c>
      <c r="L317" s="23">
        <v>6.966763378052842E-5</v>
      </c>
      <c r="M317" s="23">
        <v>6.966763378052842E-5</v>
      </c>
      <c r="N317" s="11"/>
      <c r="O317" s="11"/>
      <c r="P317" s="11">
        <v>5.4165761581963223E-4</v>
      </c>
      <c r="Q317" s="11">
        <v>5.4165761581963223E-4</v>
      </c>
      <c r="R317" s="11">
        <v>5.6080148457148659E-3</v>
      </c>
      <c r="S317" s="11">
        <v>5.6080148457148659E-3</v>
      </c>
      <c r="T317" s="11">
        <v>3.9013874917095917E-2</v>
      </c>
      <c r="U317" s="11">
        <v>3.9013874917095917E-2</v>
      </c>
      <c r="V317" s="11"/>
      <c r="W317" s="11"/>
      <c r="X317" s="11">
        <v>7.7630051308939744E-3</v>
      </c>
      <c r="Y317" s="11">
        <v>7.7630051308939744E-3</v>
      </c>
      <c r="Z317" s="49" t="s">
        <v>18</v>
      </c>
      <c r="AA317" s="15"/>
      <c r="AB317" s="16">
        <f t="shared" si="10"/>
        <v>-3.055917166407164</v>
      </c>
      <c r="AD317" s="34">
        <f t="shared" si="11"/>
        <v>0</v>
      </c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</row>
    <row r="318" spans="1:56">
      <c r="A318" s="10">
        <v>42496</v>
      </c>
      <c r="B318" s="11">
        <v>0.13411672893050866</v>
      </c>
      <c r="C318" s="11">
        <v>0.13411672893050866</v>
      </c>
      <c r="D318" s="11">
        <v>0.10490212330552647</v>
      </c>
      <c r="E318" s="11">
        <v>0.10490212330552647</v>
      </c>
      <c r="F318" s="11"/>
      <c r="G318" s="11"/>
      <c r="H318" s="11">
        <v>0.13223211374105839</v>
      </c>
      <c r="I318" s="11">
        <v>0.13223211374105839</v>
      </c>
      <c r="J318" s="11">
        <v>2.1994563764398786E-3</v>
      </c>
      <c r="K318" s="23">
        <v>2.1994563764398786E-3</v>
      </c>
      <c r="L318" s="23">
        <v>7.6216391355898091E-4</v>
      </c>
      <c r="M318" s="23">
        <v>7.6216391355898091E-4</v>
      </c>
      <c r="N318" s="11"/>
      <c r="O318" s="11"/>
      <c r="P318" s="11">
        <v>2.1067375753717082E-3</v>
      </c>
      <c r="Q318" s="11">
        <v>2.1067375753717082E-3</v>
      </c>
      <c r="R318" s="11">
        <v>5.1692381273465409E-3</v>
      </c>
      <c r="S318" s="11">
        <v>5.1692381273465409E-3</v>
      </c>
      <c r="T318" s="11">
        <v>0</v>
      </c>
      <c r="U318" s="11">
        <v>0</v>
      </c>
      <c r="V318" s="11"/>
      <c r="W318" s="11"/>
      <c r="X318" s="11">
        <v>4.8357739410508967E-3</v>
      </c>
      <c r="Y318" s="11">
        <v>4.8357739410508967E-3</v>
      </c>
      <c r="Z318" s="49" t="s">
        <v>18</v>
      </c>
      <c r="AA318" s="15"/>
      <c r="AB318" s="16">
        <f t="shared" si="10"/>
        <v>-2.0231964632045716</v>
      </c>
      <c r="AD318" s="34">
        <f t="shared" si="11"/>
        <v>0</v>
      </c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</row>
    <row r="319" spans="1:56">
      <c r="A319" s="10">
        <v>42497</v>
      </c>
      <c r="B319" s="11">
        <v>6.5179074877639125E-3</v>
      </c>
      <c r="C319" s="11">
        <v>6.5179074877639125E-3</v>
      </c>
      <c r="D319" s="11">
        <v>0.47518228926200862</v>
      </c>
      <c r="E319" s="11">
        <v>0.47518228926200862</v>
      </c>
      <c r="F319" s="11"/>
      <c r="G319" s="11"/>
      <c r="H319" s="11">
        <v>3.6751141644133185E-2</v>
      </c>
      <c r="I319" s="11">
        <v>3.6751141644133185E-2</v>
      </c>
      <c r="J319" s="11">
        <v>4.8970043969720321E-5</v>
      </c>
      <c r="K319" s="23">
        <v>4.8970043969720321E-5</v>
      </c>
      <c r="L319" s="23">
        <v>3.3433497451275593E-3</v>
      </c>
      <c r="M319" s="23">
        <v>3.3433497451275593E-3</v>
      </c>
      <c r="N319" s="11"/>
      <c r="O319" s="11"/>
      <c r="P319" s="11">
        <v>2.6148833377027074E-4</v>
      </c>
      <c r="Q319" s="11">
        <v>2.6148833377027074E-4</v>
      </c>
      <c r="R319" s="11">
        <v>5.2717261199581207E-3</v>
      </c>
      <c r="S319" s="11">
        <v>5.2717261199581207E-3</v>
      </c>
      <c r="T319" s="11">
        <v>0</v>
      </c>
      <c r="U319" s="11">
        <v>0</v>
      </c>
      <c r="V319" s="11"/>
      <c r="W319" s="11"/>
      <c r="X319" s="11">
        <v>4.9316504999812744E-3</v>
      </c>
      <c r="Y319" s="11">
        <v>4.9316504999812744E-3</v>
      </c>
      <c r="Z319" s="49" t="s">
        <v>18</v>
      </c>
      <c r="AA319" s="15"/>
      <c r="AB319" s="16">
        <f t="shared" si="10"/>
        <v>-3.303585988659322</v>
      </c>
      <c r="AD319" s="34">
        <f t="shared" si="11"/>
        <v>0</v>
      </c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</row>
    <row r="320" spans="1:56">
      <c r="A320" s="10">
        <v>42498</v>
      </c>
      <c r="B320" s="11">
        <v>0.67956950203270428</v>
      </c>
      <c r="C320" s="11">
        <v>0.67956950203270428</v>
      </c>
      <c r="D320" s="11">
        <v>0.14177396320304606</v>
      </c>
      <c r="E320" s="11">
        <v>0.14177396320304606</v>
      </c>
      <c r="F320" s="11"/>
      <c r="G320" s="11"/>
      <c r="H320" s="11">
        <v>0.64487666194075122</v>
      </c>
      <c r="I320" s="11">
        <v>0.64487666194075122</v>
      </c>
      <c r="J320" s="11">
        <v>6.290008381549546E-3</v>
      </c>
      <c r="K320" s="23">
        <v>6.290008381549546E-3</v>
      </c>
      <c r="L320" s="23">
        <v>6.1121737370116935E-4</v>
      </c>
      <c r="M320" s="23">
        <v>6.1121737370116935E-4</v>
      </c>
      <c r="N320" s="11"/>
      <c r="O320" s="11"/>
      <c r="P320" s="11">
        <v>5.9236732706640215E-3</v>
      </c>
      <c r="Q320" s="11">
        <v>5.9236732706640215E-3</v>
      </c>
      <c r="R320" s="11">
        <v>1.5629418873265874E-3</v>
      </c>
      <c r="S320" s="11">
        <v>1.5629418873265874E-3</v>
      </c>
      <c r="T320" s="11">
        <v>0</v>
      </c>
      <c r="U320" s="11">
        <v>0</v>
      </c>
      <c r="V320" s="11"/>
      <c r="W320" s="11"/>
      <c r="X320" s="11">
        <v>1.4621175236882514E-3</v>
      </c>
      <c r="Y320" s="11">
        <v>1.4621175236882514E-3</v>
      </c>
      <c r="Z320" s="49" t="s">
        <v>18</v>
      </c>
      <c r="AA320" s="15"/>
      <c r="AB320" s="16">
        <f t="shared" si="10"/>
        <v>-0.43869620226886846</v>
      </c>
      <c r="AD320" s="34">
        <f t="shared" si="11"/>
        <v>0</v>
      </c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</row>
    <row r="321" spans="1:56">
      <c r="A321" s="10">
        <v>42499</v>
      </c>
      <c r="B321" s="11">
        <v>2.3941512572257836E-2</v>
      </c>
      <c r="C321" s="11">
        <v>2.3941512572257836E-2</v>
      </c>
      <c r="D321" s="11">
        <v>5.6875489982233917E-3</v>
      </c>
      <c r="E321" s="11">
        <v>5.6875489982233917E-3</v>
      </c>
      <c r="F321" s="11"/>
      <c r="G321" s="11"/>
      <c r="H321" s="11">
        <v>2.2763961265870193E-2</v>
      </c>
      <c r="I321" s="11">
        <v>2.2763961265870193E-2</v>
      </c>
      <c r="J321" s="11">
        <v>2.3432918685706926E-4</v>
      </c>
      <c r="K321" s="23">
        <v>2.3432918685706926E-4</v>
      </c>
      <c r="L321" s="23">
        <v>1.5326879431716254E-5</v>
      </c>
      <c r="M321" s="23">
        <v>1.5326879431716254E-5</v>
      </c>
      <c r="N321" s="11"/>
      <c r="O321" s="11"/>
      <c r="P321" s="11">
        <v>2.2020149058087708E-4</v>
      </c>
      <c r="Q321" s="11">
        <v>2.2020149058087708E-4</v>
      </c>
      <c r="R321" s="11">
        <v>7.5937197025642191E-3</v>
      </c>
      <c r="S321" s="11">
        <v>7.5937197025642191E-3</v>
      </c>
      <c r="T321" s="11">
        <v>5.5548326667674668E-2</v>
      </c>
      <c r="U321" s="11">
        <v>5.5548326667674668E-2</v>
      </c>
      <c r="V321" s="11"/>
      <c r="W321" s="11"/>
      <c r="X321" s="11">
        <v>1.0687240178270475E-2</v>
      </c>
      <c r="Y321" s="11">
        <v>1.0687240178270475E-2</v>
      </c>
      <c r="Z321" s="49" t="s">
        <v>18</v>
      </c>
      <c r="AA321" s="15"/>
      <c r="AB321" s="16">
        <f t="shared" si="10"/>
        <v>-3.7825766397947107</v>
      </c>
      <c r="AD321" s="34">
        <f t="shared" si="11"/>
        <v>0</v>
      </c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X321" s="57"/>
      <c r="AY321" s="57"/>
      <c r="AZ321" s="57"/>
      <c r="BA321" s="57"/>
      <c r="BB321" s="57"/>
      <c r="BC321" s="57"/>
      <c r="BD321" s="57"/>
    </row>
    <row r="322" spans="1:56">
      <c r="A322" s="10">
        <v>42500</v>
      </c>
      <c r="B322" s="11">
        <v>2.7371124264294708E-2</v>
      </c>
      <c r="C322" s="11">
        <v>2.7371124264294708E-2</v>
      </c>
      <c r="D322" s="11">
        <v>8.5942129858892616E-2</v>
      </c>
      <c r="E322" s="11">
        <v>8.5942129858892616E-2</v>
      </c>
      <c r="F322" s="11"/>
      <c r="G322" s="11"/>
      <c r="H322" s="11">
        <v>3.1149501704056032E-2</v>
      </c>
      <c r="I322" s="11">
        <v>3.1149501704056032E-2</v>
      </c>
      <c r="J322" s="11">
        <v>2.9609421615439137E-4</v>
      </c>
      <c r="K322" s="23">
        <v>2.9609421615439137E-4</v>
      </c>
      <c r="L322" s="23">
        <v>1.6645919964627591E-3</v>
      </c>
      <c r="M322" s="23">
        <v>1.6645919964627591E-3</v>
      </c>
      <c r="N322" s="11"/>
      <c r="O322" s="11"/>
      <c r="P322" s="11">
        <v>3.8437511703681503E-4</v>
      </c>
      <c r="Q322" s="11">
        <v>3.8437511703681503E-4</v>
      </c>
      <c r="R322" s="11">
        <v>0</v>
      </c>
      <c r="S322" s="11">
        <v>0</v>
      </c>
      <c r="T322" s="11">
        <v>2.0203613796353243E-2</v>
      </c>
      <c r="U322" s="11">
        <v>2.0203613796353243E-2</v>
      </c>
      <c r="V322" s="11"/>
      <c r="W322" s="11"/>
      <c r="X322" s="11">
        <v>1.3033219729598141E-3</v>
      </c>
      <c r="Y322" s="11">
        <v>1.3033219729598141E-3</v>
      </c>
      <c r="Z322" s="49" t="s">
        <v>18</v>
      </c>
      <c r="AA322" s="15"/>
      <c r="AB322" s="16">
        <f t="shared" si="10"/>
        <v>-3.4689570305361404</v>
      </c>
      <c r="AD322" s="34">
        <f t="shared" si="11"/>
        <v>0</v>
      </c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  <c r="AW322" s="57"/>
      <c r="AX322" s="57"/>
      <c r="AY322" s="57"/>
      <c r="AZ322" s="57"/>
      <c r="BA322" s="57"/>
      <c r="BB322" s="57"/>
      <c r="BC322" s="57"/>
      <c r="BD322" s="57"/>
    </row>
    <row r="323" spans="1:56">
      <c r="A323" s="10">
        <v>42501</v>
      </c>
      <c r="B323" s="11">
        <v>0.10721791995242547</v>
      </c>
      <c r="C323" s="11">
        <v>0.10721791995242547</v>
      </c>
      <c r="D323" s="11">
        <v>8.8266025827030692E-2</v>
      </c>
      <c r="E323" s="11">
        <v>8.8266025827030692E-2</v>
      </c>
      <c r="F323" s="11"/>
      <c r="G323" s="11"/>
      <c r="H323" s="11">
        <v>0.10599534560053929</v>
      </c>
      <c r="I323" s="11">
        <v>0.10599534560053929</v>
      </c>
      <c r="J323" s="11">
        <v>8.8855488219354885E-4</v>
      </c>
      <c r="K323" s="23">
        <v>8.8855488219354885E-4</v>
      </c>
      <c r="L323" s="23">
        <v>8.9778357398507614E-4</v>
      </c>
      <c r="M323" s="23">
        <v>8.9778357398507614E-4</v>
      </c>
      <c r="N323" s="11"/>
      <c r="O323" s="11"/>
      <c r="P323" s="11">
        <v>8.8915021909291786E-4</v>
      </c>
      <c r="Q323" s="11">
        <v>8.8915021909291786E-4</v>
      </c>
      <c r="R323" s="11">
        <v>0</v>
      </c>
      <c r="S323" s="11">
        <v>0</v>
      </c>
      <c r="T323" s="11">
        <v>0</v>
      </c>
      <c r="U323" s="11">
        <v>0</v>
      </c>
      <c r="V323" s="11"/>
      <c r="W323" s="11"/>
      <c r="X323" s="11">
        <v>0</v>
      </c>
      <c r="Y323" s="11">
        <v>0</v>
      </c>
      <c r="Z323" s="49" t="s">
        <v>18</v>
      </c>
      <c r="AA323" s="15"/>
      <c r="AB323" s="16">
        <f t="shared" si="10"/>
        <v>-2.2443600952629916</v>
      </c>
      <c r="AD323" s="34">
        <f t="shared" si="11"/>
        <v>0</v>
      </c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  <c r="AW323" s="57"/>
      <c r="AX323" s="57"/>
      <c r="AY323" s="57"/>
      <c r="AZ323" s="57"/>
      <c r="BA323" s="57"/>
      <c r="BB323" s="57"/>
      <c r="BC323" s="57"/>
      <c r="BD323" s="57"/>
    </row>
    <row r="324" spans="1:56">
      <c r="A324" s="10">
        <v>42502</v>
      </c>
      <c r="B324" s="11">
        <v>8.9610812890741822E-3</v>
      </c>
      <c r="C324" s="11">
        <v>8.9610812890741822E-3</v>
      </c>
      <c r="D324" s="11">
        <v>0</v>
      </c>
      <c r="E324" s="11">
        <v>0</v>
      </c>
      <c r="F324" s="11"/>
      <c r="G324" s="11"/>
      <c r="H324" s="11">
        <v>8.3830077689974174E-3</v>
      </c>
      <c r="I324" s="11">
        <v>8.3830077689974174E-3</v>
      </c>
      <c r="J324" s="11">
        <v>9.5810259342981273E-5</v>
      </c>
      <c r="K324" s="23">
        <v>9.5810259342981273E-5</v>
      </c>
      <c r="L324" s="23">
        <v>0</v>
      </c>
      <c r="M324" s="23">
        <v>0</v>
      </c>
      <c r="N324" s="11"/>
      <c r="O324" s="11"/>
      <c r="P324" s="11">
        <v>8.9629601887569765E-5</v>
      </c>
      <c r="Q324" s="11">
        <v>8.9629601887569765E-5</v>
      </c>
      <c r="R324" s="11">
        <v>0</v>
      </c>
      <c r="S324" s="11">
        <v>0</v>
      </c>
      <c r="T324" s="11">
        <v>0</v>
      </c>
      <c r="U324" s="11">
        <v>0</v>
      </c>
      <c r="V324" s="11"/>
      <c r="W324" s="11"/>
      <c r="X324" s="11">
        <v>0</v>
      </c>
      <c r="Y324" s="11">
        <v>0</v>
      </c>
      <c r="Z324" s="49" t="s">
        <v>18</v>
      </c>
      <c r="AA324" s="15"/>
      <c r="AB324" s="16">
        <f t="shared" si="10"/>
        <v>-4.7815485065706236</v>
      </c>
      <c r="AD324" s="34">
        <f t="shared" si="11"/>
        <v>0</v>
      </c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  <c r="AW324" s="57"/>
      <c r="AX324" s="57"/>
      <c r="AY324" s="57"/>
      <c r="AZ324" s="57"/>
      <c r="BA324" s="57"/>
      <c r="BB324" s="57"/>
      <c r="BC324" s="57"/>
      <c r="BD324" s="57"/>
    </row>
    <row r="325" spans="1:56">
      <c r="A325" s="10">
        <v>42503</v>
      </c>
      <c r="B325" s="11">
        <v>1.6629529888860024E-2</v>
      </c>
      <c r="C325" s="11">
        <v>1.6629529888860024E-2</v>
      </c>
      <c r="D325" s="11">
        <v>0</v>
      </c>
      <c r="E325" s="11">
        <v>0</v>
      </c>
      <c r="F325" s="11"/>
      <c r="G325" s="11"/>
      <c r="H325" s="11">
        <v>1.5556769741957232E-2</v>
      </c>
      <c r="I325" s="11">
        <v>1.5556769741957232E-2</v>
      </c>
      <c r="J325" s="11">
        <v>1.1558723916724702E-4</v>
      </c>
      <c r="K325" s="23">
        <v>1.1558723916724702E-4</v>
      </c>
      <c r="L325" s="23">
        <v>0</v>
      </c>
      <c r="M325" s="23">
        <v>0</v>
      </c>
      <c r="N325" s="11"/>
      <c r="O325" s="11"/>
      <c r="P325" s="11">
        <v>1.0813078161866596E-4</v>
      </c>
      <c r="Q325" s="11">
        <v>1.0813078161866596E-4</v>
      </c>
      <c r="R325" s="11">
        <v>0</v>
      </c>
      <c r="S325" s="11">
        <v>0</v>
      </c>
      <c r="T325" s="11">
        <v>0</v>
      </c>
      <c r="U325" s="11">
        <v>0</v>
      </c>
      <c r="V325" s="11"/>
      <c r="W325" s="11"/>
      <c r="X325" s="11">
        <v>0</v>
      </c>
      <c r="Y325" s="11">
        <v>0</v>
      </c>
      <c r="Z325" s="49" t="s">
        <v>18</v>
      </c>
      <c r="AA325" s="15"/>
      <c r="AB325" s="16">
        <f t="shared" si="10"/>
        <v>-4.1632593819150649</v>
      </c>
      <c r="AD325" s="34">
        <f t="shared" si="11"/>
        <v>0</v>
      </c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</row>
    <row r="326" spans="1:56">
      <c r="A326" s="10">
        <v>42504</v>
      </c>
      <c r="B326" s="11">
        <v>5.1966480605580428E-3</v>
      </c>
      <c r="C326" s="11">
        <v>5.1966480605580428E-3</v>
      </c>
      <c r="D326" s="11">
        <v>6.6040295537566851E-2</v>
      </c>
      <c r="E326" s="11">
        <v>6.6040295537566851E-2</v>
      </c>
      <c r="F326" s="11"/>
      <c r="G326" s="11"/>
      <c r="H326" s="11">
        <v>9.1216321486086681E-3</v>
      </c>
      <c r="I326" s="11">
        <v>9.1216321486086681E-3</v>
      </c>
      <c r="J326" s="11">
        <v>2.5638011901740441E-5</v>
      </c>
      <c r="K326" s="23">
        <v>2.5638011901740441E-5</v>
      </c>
      <c r="L326" s="23">
        <v>7.361546636142504E-4</v>
      </c>
      <c r="M326" s="23">
        <v>7.361546636142504E-4</v>
      </c>
      <c r="N326" s="11"/>
      <c r="O326" s="11"/>
      <c r="P326" s="11">
        <v>7.1472978540129591E-5</v>
      </c>
      <c r="Q326" s="11">
        <v>7.1472978540129591E-5</v>
      </c>
      <c r="R326" s="11">
        <v>0</v>
      </c>
      <c r="S326" s="11">
        <v>0</v>
      </c>
      <c r="T326" s="11">
        <v>0</v>
      </c>
      <c r="U326" s="11">
        <v>0</v>
      </c>
      <c r="V326" s="11"/>
      <c r="W326" s="11"/>
      <c r="X326" s="11">
        <v>0</v>
      </c>
      <c r="Y326" s="11">
        <v>0</v>
      </c>
      <c r="Z326" s="49" t="s">
        <v>18</v>
      </c>
      <c r="AA326" s="15"/>
      <c r="AB326" s="16">
        <f t="shared" si="10"/>
        <v>-4.6971065272447516</v>
      </c>
      <c r="AD326" s="34">
        <f t="shared" si="11"/>
        <v>0</v>
      </c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  <c r="AW326" s="57"/>
      <c r="AX326" s="57"/>
      <c r="AY326" s="57"/>
      <c r="AZ326" s="57"/>
      <c r="BA326" s="57"/>
      <c r="BB326" s="57"/>
      <c r="BC326" s="57"/>
      <c r="BD326" s="57"/>
    </row>
    <row r="327" spans="1:56">
      <c r="A327" s="10">
        <v>42505</v>
      </c>
      <c r="B327" s="11">
        <v>1.8485472581246259E-3</v>
      </c>
      <c r="C327" s="11">
        <v>1.8485472581246259E-3</v>
      </c>
      <c r="D327" s="11">
        <v>7.1275121539835756E-2</v>
      </c>
      <c r="E327" s="11">
        <v>7.1275121539835756E-2</v>
      </c>
      <c r="F327" s="11"/>
      <c r="G327" s="11"/>
      <c r="H327" s="11">
        <v>6.3272103666529344E-3</v>
      </c>
      <c r="I327" s="11">
        <v>6.3272103666529344E-3</v>
      </c>
      <c r="J327" s="11">
        <v>7.5264619574128713E-5</v>
      </c>
      <c r="K327" s="23">
        <v>7.5264619574128713E-5</v>
      </c>
      <c r="L327" s="23">
        <v>6.2097084243044331E-4</v>
      </c>
      <c r="M327" s="23">
        <v>6.2097084243044331E-4</v>
      </c>
      <c r="N327" s="11"/>
      <c r="O327" s="11"/>
      <c r="P327" s="11">
        <v>1.1046777274259388E-4</v>
      </c>
      <c r="Q327" s="11">
        <v>1.1046777274259388E-4</v>
      </c>
      <c r="R327" s="11">
        <v>0</v>
      </c>
      <c r="S327" s="11">
        <v>0</v>
      </c>
      <c r="T327" s="11">
        <v>0</v>
      </c>
      <c r="U327" s="11">
        <v>0</v>
      </c>
      <c r="V327" s="11"/>
      <c r="W327" s="11"/>
      <c r="X327" s="11">
        <v>0</v>
      </c>
      <c r="Y327" s="11">
        <v>0</v>
      </c>
      <c r="Z327" s="49" t="s">
        <v>18</v>
      </c>
      <c r="AA327" s="15"/>
      <c r="AB327" s="16">
        <f t="shared" si="10"/>
        <v>-5.0628958403337849</v>
      </c>
      <c r="AD327" s="34">
        <f t="shared" si="11"/>
        <v>0</v>
      </c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X327" s="57"/>
      <c r="AY327" s="57"/>
      <c r="AZ327" s="57"/>
      <c r="BA327" s="57"/>
      <c r="BB327" s="57"/>
      <c r="BC327" s="57"/>
      <c r="BD327" s="57"/>
    </row>
    <row r="328" spans="1:56">
      <c r="A328" s="10">
        <v>42506</v>
      </c>
      <c r="B328" s="11">
        <v>2.6781391967938485E-3</v>
      </c>
      <c r="C328" s="11">
        <v>2.6781391967938485E-3</v>
      </c>
      <c r="D328" s="11">
        <v>9.4508401915710805E-2</v>
      </c>
      <c r="E328" s="11">
        <v>9.4508401915710805E-2</v>
      </c>
      <c r="F328" s="11"/>
      <c r="G328" s="11"/>
      <c r="H328" s="11">
        <v>8.6020496610613832E-3</v>
      </c>
      <c r="I328" s="11">
        <v>8.6020496610613832E-3</v>
      </c>
      <c r="J328" s="11">
        <v>2.241924838378302E-5</v>
      </c>
      <c r="K328" s="23">
        <v>2.241924838378302E-5</v>
      </c>
      <c r="L328" s="23">
        <v>8.1278906077283171E-4</v>
      </c>
      <c r="M328" s="23">
        <v>8.1278906077283171E-4</v>
      </c>
      <c r="N328" s="11"/>
      <c r="O328" s="11"/>
      <c r="P328" s="11">
        <v>7.3405490431069988E-5</v>
      </c>
      <c r="Q328" s="11">
        <v>7.3405490431069988E-5</v>
      </c>
      <c r="R328" s="11">
        <v>3.8785299703944618E-3</v>
      </c>
      <c r="S328" s="11">
        <v>3.8785299703944618E-3</v>
      </c>
      <c r="T328" s="11">
        <v>0</v>
      </c>
      <c r="U328" s="11">
        <v>0</v>
      </c>
      <c r="V328" s="11"/>
      <c r="W328" s="11"/>
      <c r="X328" s="11">
        <v>3.62832852702146E-3</v>
      </c>
      <c r="Y328" s="11">
        <v>3.62832852702146E-3</v>
      </c>
      <c r="Z328" s="49" t="s">
        <v>18</v>
      </c>
      <c r="AA328" s="15"/>
      <c r="AB328" s="16">
        <f t="shared" si="10"/>
        <v>-4.7557547714378403</v>
      </c>
      <c r="AD328" s="34">
        <f t="shared" si="11"/>
        <v>0</v>
      </c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57"/>
      <c r="AW328" s="57"/>
      <c r="AX328" s="57"/>
      <c r="AY328" s="57"/>
      <c r="AZ328" s="57"/>
      <c r="BA328" s="57"/>
      <c r="BB328" s="57"/>
      <c r="BC328" s="57"/>
      <c r="BD328" s="57"/>
    </row>
    <row r="329" spans="1:56">
      <c r="A329" s="10">
        <v>42507</v>
      </c>
      <c r="B329" s="11">
        <v>2.1577191022737431E-3</v>
      </c>
      <c r="C329" s="11">
        <v>2.1577191022737431E-3</v>
      </c>
      <c r="D329" s="11">
        <v>0</v>
      </c>
      <c r="E329" s="11">
        <v>0</v>
      </c>
      <c r="F329" s="11"/>
      <c r="G329" s="11"/>
      <c r="H329" s="11">
        <v>2.0185260477135689E-3</v>
      </c>
      <c r="I329" s="11">
        <v>2.0185260477135689E-3</v>
      </c>
      <c r="J329" s="11">
        <v>1.7615123730115227E-5</v>
      </c>
      <c r="K329" s="23">
        <v>1.7615123730115227E-5</v>
      </c>
      <c r="L329" s="23">
        <v>0</v>
      </c>
      <c r="M329" s="23">
        <v>0</v>
      </c>
      <c r="N329" s="11"/>
      <c r="O329" s="11"/>
      <c r="P329" s="11">
        <v>1.6478783566158573E-5</v>
      </c>
      <c r="Q329" s="11">
        <v>1.6478783566158573E-5</v>
      </c>
      <c r="R329" s="11">
        <v>0</v>
      </c>
      <c r="S329" s="11">
        <v>0</v>
      </c>
      <c r="T329" s="11">
        <v>0</v>
      </c>
      <c r="U329" s="11">
        <v>0</v>
      </c>
      <c r="V329" s="11"/>
      <c r="W329" s="11"/>
      <c r="X329" s="11">
        <v>0</v>
      </c>
      <c r="Y329" s="11">
        <v>0</v>
      </c>
      <c r="Z329" s="49" t="s">
        <v>18</v>
      </c>
      <c r="AA329" s="15"/>
      <c r="AB329" s="16">
        <f t="shared" si="10"/>
        <v>-6.2053877132642912</v>
      </c>
      <c r="AD329" s="34">
        <f t="shared" si="11"/>
        <v>0</v>
      </c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  <c r="AW329" s="57"/>
      <c r="AX329" s="57"/>
      <c r="AY329" s="57"/>
      <c r="AZ329" s="57"/>
      <c r="BA329" s="57"/>
      <c r="BB329" s="57"/>
      <c r="BC329" s="57"/>
      <c r="BD329" s="57"/>
    </row>
    <row r="330" spans="1:56">
      <c r="A330" s="10">
        <v>42508</v>
      </c>
      <c r="B330" s="11">
        <v>1.0562206581739231E-2</v>
      </c>
      <c r="C330" s="11">
        <v>1.0562206581739231E-2</v>
      </c>
      <c r="D330" s="11">
        <v>0.18125158444000922</v>
      </c>
      <c r="E330" s="11">
        <v>0.18125158444000922</v>
      </c>
      <c r="F330" s="11"/>
      <c r="G330" s="11"/>
      <c r="H330" s="11">
        <v>2.1573267224448522E-2</v>
      </c>
      <c r="I330" s="11">
        <v>2.1573267224448522E-2</v>
      </c>
      <c r="J330" s="11">
        <v>1.3501191651691045E-4</v>
      </c>
      <c r="K330" s="23">
        <v>1.3501191651691045E-4</v>
      </c>
      <c r="L330" s="23">
        <v>7.7516853853134627E-4</v>
      </c>
      <c r="M330" s="23">
        <v>7.7516853853134627E-4</v>
      </c>
      <c r="N330" s="11"/>
      <c r="O330" s="11"/>
      <c r="P330" s="11">
        <v>1.7630800344556384E-4</v>
      </c>
      <c r="Q330" s="11">
        <v>1.7630800344556384E-4</v>
      </c>
      <c r="R330" s="11">
        <v>0</v>
      </c>
      <c r="S330" s="11">
        <v>0</v>
      </c>
      <c r="T330" s="11">
        <v>0</v>
      </c>
      <c r="U330" s="11">
        <v>0</v>
      </c>
      <c r="V330" s="11"/>
      <c r="W330" s="11"/>
      <c r="X330" s="11">
        <v>0</v>
      </c>
      <c r="Y330" s="11">
        <v>0</v>
      </c>
      <c r="Z330" s="49" t="s">
        <v>18</v>
      </c>
      <c r="AA330" s="15"/>
      <c r="AB330" s="16">
        <f t="shared" si="10"/>
        <v>-3.8363003592844094</v>
      </c>
      <c r="AD330" s="34">
        <f t="shared" si="11"/>
        <v>0</v>
      </c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  <c r="AW330" s="57"/>
      <c r="AX330" s="57"/>
      <c r="AY330" s="57"/>
      <c r="AZ330" s="57"/>
      <c r="BA330" s="57"/>
      <c r="BB330" s="57"/>
      <c r="BC330" s="57"/>
      <c r="BD330" s="57"/>
    </row>
    <row r="331" spans="1:56">
      <c r="A331" s="10">
        <v>42509</v>
      </c>
      <c r="B331" s="11">
        <v>1.3535098167441452E-2</v>
      </c>
      <c r="C331" s="11">
        <v>1.3535098167441452E-2</v>
      </c>
      <c r="D331" s="11">
        <v>1.59853160877961</v>
      </c>
      <c r="E331" s="11">
        <v>1.59853160877961</v>
      </c>
      <c r="F331" s="11"/>
      <c r="G331" s="11"/>
      <c r="H331" s="11">
        <v>0.11578219119583535</v>
      </c>
      <c r="I331" s="11">
        <v>0.11578219119583535</v>
      </c>
      <c r="J331" s="11">
        <v>1.0271218509541736E-4</v>
      </c>
      <c r="K331" s="23">
        <v>1.0271218509541736E-4</v>
      </c>
      <c r="L331" s="23">
        <v>3.3510131848434176E-2</v>
      </c>
      <c r="M331" s="23">
        <v>3.3510131848434176E-2</v>
      </c>
      <c r="N331" s="11"/>
      <c r="O331" s="11"/>
      <c r="P331" s="11">
        <v>2.2578030785363841E-3</v>
      </c>
      <c r="Q331" s="11">
        <v>2.2578030785363841E-3</v>
      </c>
      <c r="R331" s="11">
        <v>0</v>
      </c>
      <c r="S331" s="11">
        <v>0</v>
      </c>
      <c r="T331" s="11">
        <v>0</v>
      </c>
      <c r="U331" s="11">
        <v>0</v>
      </c>
      <c r="V331" s="11"/>
      <c r="W331" s="11"/>
      <c r="X331" s="11">
        <v>0</v>
      </c>
      <c r="Y331" s="11">
        <v>0</v>
      </c>
      <c r="Z331" s="49" t="s">
        <v>18</v>
      </c>
      <c r="AA331" s="15"/>
      <c r="AB331" s="16">
        <f t="shared" si="10"/>
        <v>-2.15604451499788</v>
      </c>
      <c r="AD331" s="34">
        <f t="shared" si="11"/>
        <v>0</v>
      </c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/>
      <c r="AX331" s="57"/>
      <c r="AY331" s="57"/>
      <c r="AZ331" s="57"/>
      <c r="BA331" s="57"/>
      <c r="BB331" s="57"/>
      <c r="BC331" s="57"/>
      <c r="BD331" s="57"/>
    </row>
    <row r="332" spans="1:56">
      <c r="A332" s="10">
        <v>42510</v>
      </c>
      <c r="B332" s="11">
        <v>1.8844040551984756E-2</v>
      </c>
      <c r="C332" s="11">
        <v>1.8844040551984756E-2</v>
      </c>
      <c r="D332" s="11">
        <v>0.24225276905274507</v>
      </c>
      <c r="E332" s="11">
        <v>0.24225276905274507</v>
      </c>
      <c r="F332" s="11"/>
      <c r="G332" s="11"/>
      <c r="H332" s="11">
        <v>3.3255992183064305E-2</v>
      </c>
      <c r="I332" s="11">
        <v>3.3255992183064305E-2</v>
      </c>
      <c r="J332" s="11">
        <v>4.3786393468412765E-4</v>
      </c>
      <c r="K332" s="23">
        <v>4.3786393468412765E-4</v>
      </c>
      <c r="L332" s="23">
        <v>1.3680401020036432E-3</v>
      </c>
      <c r="M332" s="23">
        <v>1.3680401020036432E-3</v>
      </c>
      <c r="N332" s="11"/>
      <c r="O332" s="11"/>
      <c r="P332" s="11">
        <v>4.9786899367064885E-4</v>
      </c>
      <c r="Q332" s="11">
        <v>4.9786899367064885E-4</v>
      </c>
      <c r="R332" s="11">
        <v>3.7856502270902179E-3</v>
      </c>
      <c r="S332" s="11">
        <v>3.7856502270902179E-3</v>
      </c>
      <c r="T332" s="11">
        <v>0</v>
      </c>
      <c r="U332" s="11">
        <v>0</v>
      </c>
      <c r="V332" s="11"/>
      <c r="W332" s="11"/>
      <c r="X332" s="11">
        <v>3.5414403954908058E-3</v>
      </c>
      <c r="Y332" s="11">
        <v>3.5414403954908058E-3</v>
      </c>
      <c r="Z332" s="49" t="s">
        <v>18</v>
      </c>
      <c r="AA332" s="15"/>
      <c r="AB332" s="16">
        <f t="shared" si="10"/>
        <v>-3.4035203120852229</v>
      </c>
      <c r="AD332" s="34">
        <f t="shared" si="11"/>
        <v>0</v>
      </c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  <c r="BD332" s="57"/>
    </row>
    <row r="333" spans="1:56">
      <c r="A333" s="10">
        <v>42511</v>
      </c>
      <c r="B333" s="11">
        <v>3.7350036717263583E-3</v>
      </c>
      <c r="C333" s="11">
        <v>3.7350036717263583E-3</v>
      </c>
      <c r="D333" s="11">
        <v>4.2086983910788814E-3</v>
      </c>
      <c r="E333" s="11">
        <v>4.2086983910788814E-3</v>
      </c>
      <c r="F333" s="11"/>
      <c r="G333" s="11"/>
      <c r="H333" s="11">
        <v>3.7655614096850304E-3</v>
      </c>
      <c r="I333" s="11">
        <v>3.7655614096850304E-3</v>
      </c>
      <c r="J333" s="11">
        <v>1.5373198891736925E-5</v>
      </c>
      <c r="K333" s="23">
        <v>1.5373198891736925E-5</v>
      </c>
      <c r="L333" s="23">
        <v>2.3222544593509475E-5</v>
      </c>
      <c r="M333" s="23">
        <v>2.3222544593509475E-5</v>
      </c>
      <c r="N333" s="11"/>
      <c r="O333" s="11"/>
      <c r="P333" s="11">
        <v>1.5879555072843715E-5</v>
      </c>
      <c r="Q333" s="11">
        <v>1.5879555072843715E-5</v>
      </c>
      <c r="R333" s="11">
        <v>2.4869351957153589E-3</v>
      </c>
      <c r="S333" s="11">
        <v>2.4869351957153589E-3</v>
      </c>
      <c r="T333" s="11">
        <v>0</v>
      </c>
      <c r="U333" s="11">
        <v>0</v>
      </c>
      <c r="V333" s="11"/>
      <c r="W333" s="11"/>
      <c r="X333" s="11">
        <v>2.3265046252949327E-3</v>
      </c>
      <c r="Y333" s="11">
        <v>2.3265046252949327E-3</v>
      </c>
      <c r="Z333" s="49" t="s">
        <v>18</v>
      </c>
      <c r="AA333" s="15"/>
      <c r="AB333" s="16">
        <f t="shared" si="10"/>
        <v>-5.5818583160483399</v>
      </c>
      <c r="AD333" s="34">
        <f t="shared" si="11"/>
        <v>0</v>
      </c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  <c r="AW333" s="57"/>
      <c r="AX333" s="57"/>
      <c r="AY333" s="57"/>
      <c r="AZ333" s="57"/>
      <c r="BA333" s="57"/>
      <c r="BB333" s="57"/>
      <c r="BC333" s="57"/>
      <c r="BD333" s="57"/>
    </row>
    <row r="334" spans="1:56">
      <c r="A334" s="10">
        <v>42512</v>
      </c>
      <c r="B334" s="11">
        <v>2.1656217271915383E-3</v>
      </c>
      <c r="C334" s="11">
        <v>2.1656217271915383E-3</v>
      </c>
      <c r="D334" s="11">
        <v>1.0949429775839717E-3</v>
      </c>
      <c r="E334" s="11">
        <v>1.0949429775839717E-3</v>
      </c>
      <c r="F334" s="11"/>
      <c r="G334" s="11"/>
      <c r="H334" s="11">
        <v>2.0965529380922061E-3</v>
      </c>
      <c r="I334" s="11">
        <v>2.0965529380922061E-3</v>
      </c>
      <c r="J334" s="11">
        <v>2.4917393203690265E-5</v>
      </c>
      <c r="K334" s="23">
        <v>2.4917393203690265E-5</v>
      </c>
      <c r="L334" s="23">
        <v>2.3222544593509475E-5</v>
      </c>
      <c r="M334" s="23">
        <v>2.3222544593509475E-5</v>
      </c>
      <c r="N334" s="11"/>
      <c r="O334" s="11"/>
      <c r="P334" s="11">
        <v>2.4808059623235088E-5</v>
      </c>
      <c r="Q334" s="11">
        <v>2.4808059623235088E-5</v>
      </c>
      <c r="R334" s="11">
        <v>7.9332111780900764E-3</v>
      </c>
      <c r="S334" s="11">
        <v>7.9332111780900764E-3</v>
      </c>
      <c r="T334" s="11">
        <v>0</v>
      </c>
      <c r="U334" s="11">
        <v>0</v>
      </c>
      <c r="V334" s="11"/>
      <c r="W334" s="11"/>
      <c r="X334" s="11">
        <v>7.4214448897045055E-3</v>
      </c>
      <c r="Y334" s="11">
        <v>7.4214448897045055E-3</v>
      </c>
      <c r="Z334" s="49" t="s">
        <v>18</v>
      </c>
      <c r="AA334" s="15"/>
      <c r="AB334" s="16">
        <f t="shared" si="10"/>
        <v>-6.1674607409724143</v>
      </c>
      <c r="AD334" s="34">
        <f t="shared" si="11"/>
        <v>0</v>
      </c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  <c r="AV334" s="57"/>
      <c r="AW334" s="57"/>
      <c r="AX334" s="57"/>
      <c r="AY334" s="57"/>
      <c r="AZ334" s="57"/>
      <c r="BA334" s="57"/>
      <c r="BB334" s="57"/>
      <c r="BC334" s="57"/>
      <c r="BD334" s="57"/>
    </row>
    <row r="335" spans="1:56">
      <c r="A335" s="10">
        <v>42513</v>
      </c>
      <c r="B335" s="11">
        <v>0.54363400332357492</v>
      </c>
      <c r="C335" s="11">
        <v>0.54363400332357492</v>
      </c>
      <c r="D335" s="11">
        <v>2.6278823884019822E-2</v>
      </c>
      <c r="E335" s="11">
        <v>2.6278823884019822E-2</v>
      </c>
      <c r="F335" s="11"/>
      <c r="G335" s="11"/>
      <c r="H335" s="11">
        <v>0.51025975750870745</v>
      </c>
      <c r="I335" s="11">
        <v>0.51025975750870745</v>
      </c>
      <c r="J335" s="11">
        <v>1.2525842250754564E-2</v>
      </c>
      <c r="K335" s="23">
        <v>1.2525842250754564E-2</v>
      </c>
      <c r="L335" s="23">
        <v>3.8549424025225728E-4</v>
      </c>
      <c r="M335" s="23">
        <v>3.8549424025225728E-4</v>
      </c>
      <c r="N335" s="11"/>
      <c r="O335" s="11"/>
      <c r="P335" s="11">
        <v>1.1742676304258274E-2</v>
      </c>
      <c r="Q335" s="11">
        <v>1.1742676304258274E-2</v>
      </c>
      <c r="R335" s="11">
        <v>0</v>
      </c>
      <c r="S335" s="11">
        <v>0</v>
      </c>
      <c r="T335" s="11">
        <v>0</v>
      </c>
      <c r="U335" s="11">
        <v>0</v>
      </c>
      <c r="V335" s="11"/>
      <c r="W335" s="11"/>
      <c r="X335" s="11">
        <v>0</v>
      </c>
      <c r="Y335" s="11">
        <v>0</v>
      </c>
      <c r="Z335" s="49" t="s">
        <v>18</v>
      </c>
      <c r="AA335" s="15"/>
      <c r="AB335" s="16">
        <f t="shared" si="10"/>
        <v>-0.67283535447902809</v>
      </c>
      <c r="AD335" s="34">
        <f t="shared" si="11"/>
        <v>0</v>
      </c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  <c r="AW335" s="57"/>
      <c r="AX335" s="57"/>
      <c r="AY335" s="57"/>
      <c r="AZ335" s="57"/>
      <c r="BA335" s="57"/>
      <c r="BB335" s="57"/>
      <c r="BC335" s="57"/>
      <c r="BD335" s="57"/>
    </row>
    <row r="336" spans="1:56">
      <c r="A336" s="10">
        <v>42514</v>
      </c>
      <c r="B336" s="11">
        <v>9.0679907401956406E-3</v>
      </c>
      <c r="C336" s="11">
        <v>9.0679907401956406E-3</v>
      </c>
      <c r="D336" s="11">
        <v>9.1178400767886122E-2</v>
      </c>
      <c r="E336" s="11">
        <v>9.1178400767886122E-2</v>
      </c>
      <c r="F336" s="11"/>
      <c r="G336" s="11"/>
      <c r="H336" s="11">
        <v>1.4364879835212164E-2</v>
      </c>
      <c r="I336" s="11">
        <v>1.4364879835212164E-2</v>
      </c>
      <c r="J336" s="11">
        <v>1.4252236472547778E-4</v>
      </c>
      <c r="K336" s="23">
        <v>1.4252236472547778E-4</v>
      </c>
      <c r="L336" s="23">
        <v>6.5928804100973397E-4</v>
      </c>
      <c r="M336" s="23">
        <v>6.5928804100973397E-4</v>
      </c>
      <c r="N336" s="11"/>
      <c r="O336" s="11"/>
      <c r="P336" s="11">
        <v>1.7585858207557774E-4</v>
      </c>
      <c r="Q336" s="11">
        <v>1.7585858207557774E-4</v>
      </c>
      <c r="R336" s="11">
        <v>0</v>
      </c>
      <c r="S336" s="11">
        <v>0</v>
      </c>
      <c r="T336" s="11">
        <v>0</v>
      </c>
      <c r="U336" s="11">
        <v>0</v>
      </c>
      <c r="V336" s="11"/>
      <c r="W336" s="11"/>
      <c r="X336" s="11">
        <v>0</v>
      </c>
      <c r="Y336" s="11">
        <v>0</v>
      </c>
      <c r="Z336" s="49" t="s">
        <v>18</v>
      </c>
      <c r="AA336" s="15"/>
      <c r="AB336" s="16">
        <f t="shared" si="10"/>
        <v>-4.2429689516946665</v>
      </c>
      <c r="AD336" s="34">
        <f t="shared" si="11"/>
        <v>0</v>
      </c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  <c r="AW336" s="57"/>
      <c r="AX336" s="57"/>
      <c r="AY336" s="57"/>
      <c r="AZ336" s="57"/>
      <c r="BA336" s="57"/>
      <c r="BB336" s="57"/>
      <c r="BC336" s="57"/>
      <c r="BD336" s="57"/>
    </row>
    <row r="337" spans="1:56">
      <c r="A337" s="10">
        <v>42515</v>
      </c>
      <c r="B337" s="11">
        <v>1.8882785939021075E-2</v>
      </c>
      <c r="C337" s="11">
        <v>1.8882785939021075E-2</v>
      </c>
      <c r="D337" s="11">
        <v>3.6960242597821477E-2</v>
      </c>
      <c r="E337" s="11">
        <v>3.6960242597821477E-2</v>
      </c>
      <c r="F337" s="11"/>
      <c r="G337" s="11"/>
      <c r="H337" s="11">
        <v>2.0048950899217259E-2</v>
      </c>
      <c r="I337" s="11">
        <v>2.0048950899217259E-2</v>
      </c>
      <c r="J337" s="11">
        <v>1.9131625745789693E-4</v>
      </c>
      <c r="K337" s="23">
        <v>1.9131625745789693E-4</v>
      </c>
      <c r="L337" s="23">
        <v>5.1089598105720849E-4</v>
      </c>
      <c r="M337" s="23">
        <v>5.1089598105720849E-4</v>
      </c>
      <c r="N337" s="11"/>
      <c r="O337" s="11"/>
      <c r="P337" s="11">
        <v>2.1193213737313209E-4</v>
      </c>
      <c r="Q337" s="11">
        <v>2.1193213737313209E-4</v>
      </c>
      <c r="R337" s="11">
        <v>0</v>
      </c>
      <c r="S337" s="11">
        <v>0</v>
      </c>
      <c r="T337" s="11">
        <v>0</v>
      </c>
      <c r="U337" s="11">
        <v>0</v>
      </c>
      <c r="V337" s="11"/>
      <c r="W337" s="11"/>
      <c r="X337" s="11">
        <v>0</v>
      </c>
      <c r="Y337" s="11">
        <v>0</v>
      </c>
      <c r="Z337" s="49" t="s">
        <v>18</v>
      </c>
      <c r="AA337" s="15"/>
      <c r="AB337" s="16">
        <f t="shared" si="10"/>
        <v>-3.9095784508270848</v>
      </c>
      <c r="AD337" s="34">
        <f t="shared" si="11"/>
        <v>0</v>
      </c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  <c r="BA337" s="57"/>
      <c r="BB337" s="57"/>
      <c r="BC337" s="57"/>
      <c r="BD337" s="57"/>
    </row>
    <row r="338" spans="1:56">
      <c r="A338" s="10">
        <v>42516</v>
      </c>
      <c r="B338" s="11">
        <v>1.9269829730905234E-2</v>
      </c>
      <c r="C338" s="11">
        <v>1.9269829730905234E-2</v>
      </c>
      <c r="D338" s="11">
        <v>0.1107253712923883</v>
      </c>
      <c r="E338" s="11">
        <v>0.1107253712923883</v>
      </c>
      <c r="F338" s="11"/>
      <c r="G338" s="11"/>
      <c r="H338" s="11">
        <v>2.5169567177259277E-2</v>
      </c>
      <c r="I338" s="11">
        <v>2.5169567177259277E-2</v>
      </c>
      <c r="J338" s="11">
        <v>1.9251728862131387E-4</v>
      </c>
      <c r="K338" s="23">
        <v>1.9251728862131387E-4</v>
      </c>
      <c r="L338" s="23">
        <v>1.7361174338107683E-3</v>
      </c>
      <c r="M338" s="23">
        <v>1.7361174338107683E-3</v>
      </c>
      <c r="N338" s="11"/>
      <c r="O338" s="11"/>
      <c r="P338" s="11">
        <v>2.9209392906632712E-4</v>
      </c>
      <c r="Q338" s="11">
        <v>2.9209392906632712E-4</v>
      </c>
      <c r="R338" s="11">
        <v>0</v>
      </c>
      <c r="S338" s="11">
        <v>0</v>
      </c>
      <c r="T338" s="11">
        <v>0</v>
      </c>
      <c r="U338" s="11">
        <v>0</v>
      </c>
      <c r="V338" s="11"/>
      <c r="W338" s="11"/>
      <c r="X338" s="11">
        <v>0</v>
      </c>
      <c r="Y338" s="11">
        <v>0</v>
      </c>
      <c r="Z338" s="49" t="s">
        <v>18</v>
      </c>
      <c r="AA338" s="15"/>
      <c r="AB338" s="16">
        <f t="shared" si="10"/>
        <v>-3.6821196659597506</v>
      </c>
      <c r="AD338" s="34">
        <f t="shared" si="11"/>
        <v>0</v>
      </c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57"/>
      <c r="AW338" s="57"/>
      <c r="AX338" s="57"/>
      <c r="AY338" s="57"/>
      <c r="AZ338" s="57"/>
      <c r="BA338" s="57"/>
      <c r="BB338" s="57"/>
      <c r="BC338" s="57"/>
      <c r="BD338" s="57"/>
    </row>
    <row r="339" spans="1:56">
      <c r="A339" s="10">
        <v>42517</v>
      </c>
      <c r="B339" s="11">
        <v>3.5162855375740043E-2</v>
      </c>
      <c r="C339" s="11">
        <v>3.5162855375740043E-2</v>
      </c>
      <c r="D339" s="11">
        <v>0.26416678807253224</v>
      </c>
      <c r="E339" s="11">
        <v>0.26416678807253224</v>
      </c>
      <c r="F339" s="11"/>
      <c r="G339" s="11"/>
      <c r="H339" s="11">
        <v>4.9935749986891875E-2</v>
      </c>
      <c r="I339" s="11">
        <v>4.9935749986891875E-2</v>
      </c>
      <c r="J339" s="11">
        <v>4.0245753598659614E-4</v>
      </c>
      <c r="K339" s="23">
        <v>4.0245753598659614E-4</v>
      </c>
      <c r="L339" s="23">
        <v>3.2743787876848359E-3</v>
      </c>
      <c r="M339" s="23">
        <v>3.2743787876848359E-3</v>
      </c>
      <c r="N339" s="11"/>
      <c r="O339" s="11"/>
      <c r="P339" s="11">
        <v>5.8772330624321174E-4</v>
      </c>
      <c r="Q339" s="11">
        <v>5.8772330624321174E-4</v>
      </c>
      <c r="R339" s="11">
        <v>0</v>
      </c>
      <c r="S339" s="11">
        <v>0</v>
      </c>
      <c r="T339" s="11">
        <v>0</v>
      </c>
      <c r="U339" s="11">
        <v>0</v>
      </c>
      <c r="V339" s="11"/>
      <c r="W339" s="11"/>
      <c r="X339" s="11">
        <v>0</v>
      </c>
      <c r="Y339" s="11">
        <v>0</v>
      </c>
      <c r="Z339" s="49" t="s">
        <v>18</v>
      </c>
      <c r="AA339" s="15"/>
      <c r="AB339" s="16">
        <f t="shared" si="10"/>
        <v>-2.9970181001369478</v>
      </c>
      <c r="AD339" s="34">
        <f t="shared" si="11"/>
        <v>0</v>
      </c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  <c r="AW339" s="57"/>
      <c r="AX339" s="57"/>
      <c r="AY339" s="57"/>
      <c r="AZ339" s="57"/>
      <c r="BA339" s="57"/>
      <c r="BB339" s="57"/>
      <c r="BC339" s="57"/>
      <c r="BD339" s="57"/>
    </row>
    <row r="340" spans="1:56">
      <c r="A340" s="10">
        <v>42518</v>
      </c>
      <c r="B340" s="11">
        <v>0.72228400887909339</v>
      </c>
      <c r="C340" s="11">
        <v>0.72228400887909339</v>
      </c>
      <c r="D340" s="11">
        <v>2.9159149483971931</v>
      </c>
      <c r="E340" s="11">
        <v>2.9159149483971931</v>
      </c>
      <c r="F340" s="11"/>
      <c r="G340" s="11"/>
      <c r="H340" s="11">
        <v>0.86379371268042393</v>
      </c>
      <c r="I340" s="11">
        <v>0.86379371268042393</v>
      </c>
      <c r="J340" s="11">
        <v>1.6630742574829847E-2</v>
      </c>
      <c r="K340" s="23">
        <v>1.6630742574829847E-2</v>
      </c>
      <c r="L340" s="23">
        <v>2.9608744356724583E-2</v>
      </c>
      <c r="M340" s="23">
        <v>2.9608744356724583E-2</v>
      </c>
      <c r="N340" s="11"/>
      <c r="O340" s="11"/>
      <c r="P340" s="11">
        <v>1.7467945020785733E-2</v>
      </c>
      <c r="Q340" s="11">
        <v>1.7467945020785733E-2</v>
      </c>
      <c r="R340" s="11">
        <v>9.5938369333745752E-3</v>
      </c>
      <c r="S340" s="11">
        <v>9.5938369333745752E-3</v>
      </c>
      <c r="T340" s="11">
        <v>0.11200233257449621</v>
      </c>
      <c r="U340" s="11">
        <v>0.11200233257449621</v>
      </c>
      <c r="V340" s="11"/>
      <c r="W340" s="11"/>
      <c r="X340" s="11">
        <v>1.6200142316767162E-2</v>
      </c>
      <c r="Y340" s="11">
        <v>1.6200142316767162E-2</v>
      </c>
      <c r="Z340" s="49" t="s">
        <v>18</v>
      </c>
      <c r="AA340" s="15"/>
      <c r="AB340" s="16">
        <f t="shared" si="10"/>
        <v>-0.14642129715715457</v>
      </c>
      <c r="AD340" s="34">
        <f t="shared" si="11"/>
        <v>0</v>
      </c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  <c r="AW340" s="57"/>
      <c r="AX340" s="57"/>
      <c r="AY340" s="57"/>
      <c r="AZ340" s="57"/>
      <c r="BA340" s="57"/>
      <c r="BB340" s="57"/>
      <c r="BC340" s="57"/>
      <c r="BD340" s="57"/>
    </row>
    <row r="341" spans="1:56">
      <c r="A341" s="10">
        <v>42519</v>
      </c>
      <c r="B341" s="11">
        <v>4.7016560596311492E-2</v>
      </c>
      <c r="C341" s="11">
        <v>4.7016560596311492E-2</v>
      </c>
      <c r="D341" s="11">
        <v>1.0252755760288893E-2</v>
      </c>
      <c r="E341" s="11">
        <v>1.0252755760288893E-2</v>
      </c>
      <c r="F341" s="11"/>
      <c r="G341" s="11"/>
      <c r="H341" s="11">
        <v>4.4644951480468903E-2</v>
      </c>
      <c r="I341" s="11">
        <v>4.4644951480468903E-2</v>
      </c>
      <c r="J341" s="11">
        <v>5.1818889889345343E-4</v>
      </c>
      <c r="K341" s="23">
        <v>5.1818889889345343E-4</v>
      </c>
      <c r="L341" s="23">
        <v>6.966763378052842E-5</v>
      </c>
      <c r="M341" s="23">
        <v>6.966763378052842E-5</v>
      </c>
      <c r="N341" s="11"/>
      <c r="O341" s="11"/>
      <c r="P341" s="11">
        <v>4.8925508407924787E-4</v>
      </c>
      <c r="Q341" s="11">
        <v>4.8925508407924787E-4</v>
      </c>
      <c r="R341" s="11">
        <v>0</v>
      </c>
      <c r="S341" s="11">
        <v>0</v>
      </c>
      <c r="T341" s="11">
        <v>4.7931332041003555E-2</v>
      </c>
      <c r="U341" s="11">
        <v>4.7931332041003555E-2</v>
      </c>
      <c r="V341" s="11"/>
      <c r="W341" s="11"/>
      <c r="X341" s="11">
        <v>3.0920190255046627E-3</v>
      </c>
      <c r="Y341" s="11">
        <v>3.0920190255046627E-3</v>
      </c>
      <c r="Z341" s="49" t="s">
        <v>18</v>
      </c>
      <c r="AA341" s="15"/>
      <c r="AB341" s="16">
        <f t="shared" si="10"/>
        <v>-3.1090140467988787</v>
      </c>
      <c r="AD341" s="34">
        <f t="shared" si="11"/>
        <v>0</v>
      </c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  <c r="AW341" s="57"/>
      <c r="AX341" s="57"/>
      <c r="AY341" s="57"/>
      <c r="AZ341" s="57"/>
      <c r="BA341" s="57"/>
      <c r="BB341" s="57"/>
      <c r="BC341" s="57"/>
      <c r="BD341" s="57"/>
    </row>
    <row r="342" spans="1:56">
      <c r="A342" s="10">
        <v>42520</v>
      </c>
      <c r="B342" s="11">
        <v>4.3974456068393987E-2</v>
      </c>
      <c r="C342" s="11">
        <v>4.3974456068393987E-2</v>
      </c>
      <c r="D342" s="11">
        <v>0.1487668794857045</v>
      </c>
      <c r="E342" s="11">
        <v>0.1487668794857045</v>
      </c>
      <c r="F342" s="11"/>
      <c r="G342" s="11"/>
      <c r="H342" s="11">
        <v>5.0734547080633685E-2</v>
      </c>
      <c r="I342" s="11">
        <v>5.0734547080633685E-2</v>
      </c>
      <c r="J342" s="11">
        <v>3.9172832426007147E-4</v>
      </c>
      <c r="K342" s="23">
        <v>3.9172832426007147E-4</v>
      </c>
      <c r="L342" s="23">
        <v>2.0751665848760068E-3</v>
      </c>
      <c r="M342" s="23">
        <v>2.0751665848760068E-3</v>
      </c>
      <c r="N342" s="11"/>
      <c r="O342" s="11"/>
      <c r="P342" s="11">
        <v>5.0032583049323997E-4</v>
      </c>
      <c r="Q342" s="11">
        <v>5.0032583049323997E-4</v>
      </c>
      <c r="R342" s="11">
        <v>0</v>
      </c>
      <c r="S342" s="11">
        <v>0</v>
      </c>
      <c r="T342" s="11">
        <v>0</v>
      </c>
      <c r="U342" s="11">
        <v>0</v>
      </c>
      <c r="V342" s="11"/>
      <c r="W342" s="11"/>
      <c r="X342" s="11">
        <v>0</v>
      </c>
      <c r="Y342" s="11">
        <v>0</v>
      </c>
      <c r="Z342" s="49" t="s">
        <v>18</v>
      </c>
      <c r="AA342" s="15"/>
      <c r="AB342" s="16">
        <f t="shared" si="10"/>
        <v>-2.9811481984490404</v>
      </c>
      <c r="AD342" s="34">
        <f t="shared" si="11"/>
        <v>0</v>
      </c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  <c r="AW342" s="57"/>
      <c r="AX342" s="57"/>
      <c r="AY342" s="57"/>
      <c r="AZ342" s="57"/>
      <c r="BA342" s="57"/>
      <c r="BB342" s="57"/>
      <c r="BC342" s="57"/>
      <c r="BD342" s="57"/>
    </row>
    <row r="343" spans="1:56">
      <c r="A343" s="10">
        <v>42521</v>
      </c>
      <c r="B343" s="11">
        <v>4.4104754434020697E-2</v>
      </c>
      <c r="C343" s="11">
        <v>4.4104754434020697E-2</v>
      </c>
      <c r="D343" s="11">
        <v>2.1712057402969245E-2</v>
      </c>
      <c r="E343" s="11">
        <v>2.1712057402969245E-2</v>
      </c>
      <c r="F343" s="11"/>
      <c r="G343" s="11"/>
      <c r="H343" s="11">
        <v>4.266021612673683E-2</v>
      </c>
      <c r="I343" s="11">
        <v>4.266021612673683E-2</v>
      </c>
      <c r="J343" s="11">
        <v>3.4371910522108459E-4</v>
      </c>
      <c r="K343" s="23">
        <v>3.4371910522108459E-4</v>
      </c>
      <c r="L343" s="23">
        <v>1.8392255318059505E-4</v>
      </c>
      <c r="M343" s="23">
        <v>1.8392255318059505E-4</v>
      </c>
      <c r="N343" s="11"/>
      <c r="O343" s="11"/>
      <c r="P343" s="11">
        <v>3.3341073368038643E-4</v>
      </c>
      <c r="Q343" s="11">
        <v>3.3341073368038643E-4</v>
      </c>
      <c r="R343" s="11">
        <v>0</v>
      </c>
      <c r="S343" s="11">
        <v>0</v>
      </c>
      <c r="T343" s="11">
        <v>5.5617994301455191E-2</v>
      </c>
      <c r="U343" s="11">
        <v>5.5617994301455191E-2</v>
      </c>
      <c r="V343" s="11"/>
      <c r="W343" s="11"/>
      <c r="X343" s="11">
        <v>3.5878806037227071E-3</v>
      </c>
      <c r="Y343" s="11">
        <v>3.5878806037227071E-3</v>
      </c>
      <c r="Z343" s="49" t="s">
        <v>18</v>
      </c>
      <c r="AA343" s="15"/>
      <c r="AB343" s="16">
        <f t="shared" si="10"/>
        <v>-3.154488499689768</v>
      </c>
      <c r="AD343" s="34">
        <f t="shared" si="11"/>
        <v>0</v>
      </c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  <c r="AW343" s="57"/>
      <c r="AX343" s="57"/>
      <c r="AY343" s="57"/>
      <c r="AZ343" s="57"/>
      <c r="BA343" s="57"/>
      <c r="BB343" s="57"/>
      <c r="BC343" s="57"/>
      <c r="BD343" s="57"/>
    </row>
    <row r="344" spans="1:56">
      <c r="A344" s="10">
        <v>42522</v>
      </c>
      <c r="B344" s="11">
        <v>1.4308404168169864E-2</v>
      </c>
      <c r="C344" s="11">
        <v>1.4308404168169864E-2</v>
      </c>
      <c r="D344" s="11">
        <v>3.7989996571907585</v>
      </c>
      <c r="E344" s="11">
        <v>3.7989996571907585</v>
      </c>
      <c r="F344" s="11"/>
      <c r="G344" s="11"/>
      <c r="H344" s="11">
        <v>0.25845637297479496</v>
      </c>
      <c r="I344" s="11">
        <v>0.25845637297479496</v>
      </c>
      <c r="J344" s="11">
        <v>2.5109558189836977E-4</v>
      </c>
      <c r="K344" s="23">
        <v>2.5109558189836977E-4</v>
      </c>
      <c r="L344" s="23">
        <v>5.557154921226818E-2</v>
      </c>
      <c r="M344" s="23">
        <v>5.557154921226818E-2</v>
      </c>
      <c r="N344" s="11"/>
      <c r="O344" s="11"/>
      <c r="P344" s="11">
        <v>3.8197820306355565E-3</v>
      </c>
      <c r="Q344" s="11">
        <v>3.8197820306355565E-3</v>
      </c>
      <c r="R344" s="11">
        <v>1.5325157645200247E-3</v>
      </c>
      <c r="S344" s="11">
        <v>1.5325157645200247E-3</v>
      </c>
      <c r="T344" s="11">
        <v>0</v>
      </c>
      <c r="U344" s="11">
        <v>0</v>
      </c>
      <c r="V344" s="11"/>
      <c r="W344" s="11"/>
      <c r="X344" s="11">
        <v>1.4336541702557957E-3</v>
      </c>
      <c r="Y344" s="11">
        <v>1.4336541702557957E-3</v>
      </c>
      <c r="Z344" s="49" t="s">
        <v>18</v>
      </c>
      <c r="AA344" s="15"/>
      <c r="AB344" s="16">
        <f t="shared" si="10"/>
        <v>-1.3530283692003231</v>
      </c>
      <c r="AD344" s="34">
        <f t="shared" si="11"/>
        <v>0</v>
      </c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  <c r="AW344" s="57"/>
      <c r="AX344" s="57"/>
      <c r="AY344" s="57"/>
      <c r="AZ344" s="57"/>
      <c r="BA344" s="57"/>
      <c r="BB344" s="57"/>
      <c r="BC344" s="57"/>
      <c r="BD344" s="57"/>
    </row>
    <row r="345" spans="1:56">
      <c r="A345" s="10">
        <v>42523</v>
      </c>
      <c r="B345" s="11">
        <v>7.2127039517456215E-3</v>
      </c>
      <c r="C345" s="11">
        <v>7.2127039517456215E-3</v>
      </c>
      <c r="D345" s="11">
        <v>2.7724189311475613</v>
      </c>
      <c r="E345" s="11">
        <v>2.7724189311475613</v>
      </c>
      <c r="F345" s="11"/>
      <c r="G345" s="11"/>
      <c r="H345" s="11">
        <v>0.18559435745178085</v>
      </c>
      <c r="I345" s="11">
        <v>0.18559435745178085</v>
      </c>
      <c r="J345" s="11">
        <v>7.414365715493958E-5</v>
      </c>
      <c r="K345" s="23">
        <v>7.414365715493958E-5</v>
      </c>
      <c r="L345" s="23">
        <v>8.4042388883910791E-3</v>
      </c>
      <c r="M345" s="23">
        <v>8.4042388883910791E-3</v>
      </c>
      <c r="N345" s="11"/>
      <c r="O345" s="11"/>
      <c r="P345" s="11">
        <v>6.1151267742781147E-4</v>
      </c>
      <c r="Q345" s="11">
        <v>6.1151267742781147E-4</v>
      </c>
      <c r="R345" s="11">
        <v>1.6189900082860449E-3</v>
      </c>
      <c r="S345" s="11">
        <v>1.6189900082860449E-3</v>
      </c>
      <c r="T345" s="11">
        <v>9.0730481726841519E-2</v>
      </c>
      <c r="U345" s="11">
        <v>9.0730481726841519E-2</v>
      </c>
      <c r="V345" s="11"/>
      <c r="W345" s="11"/>
      <c r="X345" s="11">
        <v>7.3675143253061686E-3</v>
      </c>
      <c r="Y345" s="11">
        <v>7.3675143253061686E-3</v>
      </c>
      <c r="Z345" s="49" t="s">
        <v>18</v>
      </c>
      <c r="AA345" s="15"/>
      <c r="AB345" s="16">
        <f t="shared" si="10"/>
        <v>-1.6841918607528403</v>
      </c>
      <c r="AD345" s="34">
        <f t="shared" si="11"/>
        <v>0</v>
      </c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  <c r="AW345" s="57"/>
      <c r="AX345" s="57"/>
      <c r="AY345" s="57"/>
      <c r="AZ345" s="57"/>
      <c r="BA345" s="57"/>
      <c r="BB345" s="57"/>
      <c r="BC345" s="57"/>
      <c r="BD345" s="57"/>
    </row>
    <row r="346" spans="1:56">
      <c r="A346" s="10">
        <v>42524</v>
      </c>
      <c r="B346" s="11">
        <v>2.1135308617134498E-2</v>
      </c>
      <c r="C346" s="11">
        <v>2.1135308617134498E-2</v>
      </c>
      <c r="D346" s="11">
        <v>5.2076339584603941E-3</v>
      </c>
      <c r="E346" s="11">
        <v>5.2076339584603941E-3</v>
      </c>
      <c r="F346" s="11"/>
      <c r="G346" s="11"/>
      <c r="H346" s="11">
        <v>2.010782469420621E-2</v>
      </c>
      <c r="I346" s="11">
        <v>2.010782469420621E-2</v>
      </c>
      <c r="J346" s="11">
        <v>1.4984064794789839E-4</v>
      </c>
      <c r="K346" s="23">
        <v>1.4984064794789839E-4</v>
      </c>
      <c r="L346" s="23">
        <v>4.6677314632954043E-5</v>
      </c>
      <c r="M346" s="23">
        <v>4.6677314632954043E-5</v>
      </c>
      <c r="N346" s="11"/>
      <c r="O346" s="11"/>
      <c r="P346" s="11">
        <v>1.4318564847758515E-4</v>
      </c>
      <c r="Q346" s="11">
        <v>1.4318564847758515E-4</v>
      </c>
      <c r="R346" s="11">
        <v>0</v>
      </c>
      <c r="S346" s="11">
        <v>0</v>
      </c>
      <c r="T346" s="11">
        <v>0</v>
      </c>
      <c r="U346" s="11">
        <v>0</v>
      </c>
      <c r="V346" s="11"/>
      <c r="W346" s="11"/>
      <c r="X346" s="11">
        <v>0</v>
      </c>
      <c r="Y346" s="11">
        <v>0</v>
      </c>
      <c r="Z346" s="49" t="s">
        <v>18</v>
      </c>
      <c r="AA346" s="15"/>
      <c r="AB346" s="16">
        <f t="shared" si="10"/>
        <v>-3.9066462514011602</v>
      </c>
      <c r="AD346" s="34">
        <f t="shared" si="11"/>
        <v>0</v>
      </c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  <c r="AV346" s="57"/>
      <c r="AW346" s="57"/>
      <c r="AX346" s="57"/>
      <c r="AY346" s="57"/>
      <c r="AZ346" s="57"/>
      <c r="BA346" s="57"/>
      <c r="BB346" s="57"/>
      <c r="BC346" s="57"/>
      <c r="BD346" s="57"/>
    </row>
    <row r="347" spans="1:56">
      <c r="A347" s="10">
        <v>42525</v>
      </c>
      <c r="B347" s="11">
        <v>0.20658529643676996</v>
      </c>
      <c r="C347" s="11">
        <v>0.20658529643676996</v>
      </c>
      <c r="D347" s="11">
        <v>0.27638431406341657</v>
      </c>
      <c r="E347" s="11">
        <v>0.27638431406341657</v>
      </c>
      <c r="F347" s="11"/>
      <c r="G347" s="11"/>
      <c r="H347" s="11">
        <v>0.21108798562301034</v>
      </c>
      <c r="I347" s="11">
        <v>0.21108798562301034</v>
      </c>
      <c r="J347" s="11">
        <v>2.2859146064570538E-3</v>
      </c>
      <c r="K347" s="23">
        <v>2.2859146064570538E-3</v>
      </c>
      <c r="L347" s="23">
        <v>1.4567502223508492E-3</v>
      </c>
      <c r="M347" s="23">
        <v>1.4567502223508492E-3</v>
      </c>
      <c r="N347" s="11"/>
      <c r="O347" s="11"/>
      <c r="P347" s="11">
        <v>2.2324257518445E-3</v>
      </c>
      <c r="Q347" s="11">
        <v>2.2324257518445E-3</v>
      </c>
      <c r="R347" s="11">
        <v>3.0634301541554937E-3</v>
      </c>
      <c r="S347" s="11">
        <v>3.0634301541554937E-3</v>
      </c>
      <c r="T347" s="11">
        <v>0</v>
      </c>
      <c r="U347" s="11">
        <v>0</v>
      </c>
      <c r="V347" s="11"/>
      <c r="W347" s="11"/>
      <c r="X347" s="11">
        <v>2.865810269278304E-3</v>
      </c>
      <c r="Y347" s="11">
        <v>2.865810269278304E-3</v>
      </c>
      <c r="Z347" s="49" t="s">
        <v>18</v>
      </c>
      <c r="AA347" s="15"/>
      <c r="AB347" s="16">
        <f t="shared" ref="AB347:AB410" si="12">IF(I347&gt;0,LN(I347),"")</f>
        <v>-1.5554802389497047</v>
      </c>
      <c r="AD347" s="34">
        <f t="shared" si="11"/>
        <v>0</v>
      </c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  <c r="AV347" s="57"/>
      <c r="AW347" s="57"/>
      <c r="AX347" s="57"/>
      <c r="AY347" s="57"/>
      <c r="AZ347" s="57"/>
      <c r="BA347" s="57"/>
      <c r="BB347" s="57"/>
      <c r="BC347" s="57"/>
      <c r="BD347" s="57"/>
    </row>
    <row r="348" spans="1:56">
      <c r="A348" s="10">
        <v>42526</v>
      </c>
      <c r="B348" s="11">
        <v>2.6905869239777343E-2</v>
      </c>
      <c r="C348" s="11">
        <v>2.6905869239777343E-2</v>
      </c>
      <c r="D348" s="11">
        <v>2.0880312522166159E-2</v>
      </c>
      <c r="E348" s="11">
        <v>2.0880312522166159E-2</v>
      </c>
      <c r="F348" s="11"/>
      <c r="G348" s="11"/>
      <c r="H348" s="11">
        <v>2.6517164498707918E-2</v>
      </c>
      <c r="I348" s="11">
        <v>2.6517164498707918E-2</v>
      </c>
      <c r="J348" s="11">
        <v>3.106667276038503E-4</v>
      </c>
      <c r="K348" s="23">
        <v>3.106667276038503E-4</v>
      </c>
      <c r="L348" s="23">
        <v>1.8670925853181617E-4</v>
      </c>
      <c r="M348" s="23">
        <v>1.8670925853181617E-4</v>
      </c>
      <c r="N348" s="11"/>
      <c r="O348" s="11"/>
      <c r="P348" s="11">
        <v>3.0267031197333421E-4</v>
      </c>
      <c r="Q348" s="11">
        <v>3.0267031197333421E-4</v>
      </c>
      <c r="R348" s="11">
        <v>0</v>
      </c>
      <c r="S348" s="11">
        <v>0</v>
      </c>
      <c r="T348" s="11">
        <v>0</v>
      </c>
      <c r="U348" s="11">
        <v>0</v>
      </c>
      <c r="V348" s="11"/>
      <c r="W348" s="11"/>
      <c r="X348" s="11">
        <v>0</v>
      </c>
      <c r="Y348" s="11">
        <v>0</v>
      </c>
      <c r="Z348" s="49" t="s">
        <v>18</v>
      </c>
      <c r="AA348" s="15"/>
      <c r="AB348" s="16">
        <f t="shared" si="12"/>
        <v>-3.6299630387356618</v>
      </c>
      <c r="AD348" s="34">
        <f t="shared" si="11"/>
        <v>0</v>
      </c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  <c r="AW348" s="57"/>
      <c r="AX348" s="57"/>
      <c r="AY348" s="57"/>
      <c r="AZ348" s="57"/>
      <c r="BA348" s="57"/>
      <c r="BB348" s="57"/>
      <c r="BC348" s="57"/>
      <c r="BD348" s="57"/>
    </row>
    <row r="349" spans="1:56">
      <c r="A349" s="10">
        <v>42527</v>
      </c>
      <c r="B349" s="11">
        <v>0.7293990937112721</v>
      </c>
      <c r="C349" s="11">
        <v>0.7293990937112721</v>
      </c>
      <c r="D349" s="11">
        <v>9.8974485057537389E-3</v>
      </c>
      <c r="E349" s="11">
        <v>9.8974485057537389E-3</v>
      </c>
      <c r="F349" s="11"/>
      <c r="G349" s="11"/>
      <c r="H349" s="11">
        <v>0.68298451099209767</v>
      </c>
      <c r="I349" s="11">
        <v>0.68298451099209767</v>
      </c>
      <c r="J349" s="11">
        <v>7.3541860473323433E-3</v>
      </c>
      <c r="K349" s="23">
        <v>7.3541860473323433E-3</v>
      </c>
      <c r="L349" s="23">
        <v>1.0659147968420848E-3</v>
      </c>
      <c r="M349" s="23">
        <v>1.0659147968420848E-3</v>
      </c>
      <c r="N349" s="11"/>
      <c r="O349" s="11"/>
      <c r="P349" s="11">
        <v>6.9485337627804228E-3</v>
      </c>
      <c r="Q349" s="11">
        <v>6.9485337627804228E-3</v>
      </c>
      <c r="R349" s="11">
        <v>0</v>
      </c>
      <c r="S349" s="11">
        <v>0</v>
      </c>
      <c r="T349" s="11">
        <v>0</v>
      </c>
      <c r="U349" s="11">
        <v>0</v>
      </c>
      <c r="V349" s="11"/>
      <c r="W349" s="11"/>
      <c r="X349" s="11">
        <v>0</v>
      </c>
      <c r="Y349" s="11">
        <v>0</v>
      </c>
      <c r="Z349" s="49" t="s">
        <v>18</v>
      </c>
      <c r="AA349" s="15"/>
      <c r="AB349" s="16">
        <f t="shared" si="12"/>
        <v>-0.38128309757171902</v>
      </c>
      <c r="AD349" s="34">
        <f t="shared" ref="AD349:AD412" si="13">A349-1-A348</f>
        <v>0</v>
      </c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  <c r="AV349" s="57"/>
      <c r="AW349" s="57"/>
      <c r="AX349" s="57"/>
      <c r="AY349" s="57"/>
      <c r="AZ349" s="57"/>
      <c r="BA349" s="57"/>
      <c r="BB349" s="57"/>
      <c r="BC349" s="57"/>
      <c r="BD349" s="57"/>
    </row>
    <row r="350" spans="1:56">
      <c r="A350" s="10">
        <v>42528</v>
      </c>
      <c r="B350" s="11">
        <v>1.3735046671444796E-2</v>
      </c>
      <c r="C350" s="11">
        <v>1.3735046671444796E-2</v>
      </c>
      <c r="D350" s="11">
        <v>1.5931424968355708E-2</v>
      </c>
      <c r="E350" s="11">
        <v>1.5931424968355708E-2</v>
      </c>
      <c r="F350" s="11"/>
      <c r="G350" s="11"/>
      <c r="H350" s="11">
        <v>1.387673360548294E-2</v>
      </c>
      <c r="I350" s="11">
        <v>1.387673360548294E-2</v>
      </c>
      <c r="J350" s="11">
        <v>1.4236222723702218E-4</v>
      </c>
      <c r="K350" s="23">
        <v>1.4236222723702218E-4</v>
      </c>
      <c r="L350" s="23">
        <v>4.4122834727668001E-4</v>
      </c>
      <c r="M350" s="23">
        <v>4.4122834727668001E-4</v>
      </c>
      <c r="N350" s="11"/>
      <c r="O350" s="11"/>
      <c r="P350" s="11">
        <v>1.6164188607168273E-4</v>
      </c>
      <c r="Q350" s="11">
        <v>1.6164188607168273E-4</v>
      </c>
      <c r="R350" s="11">
        <v>0</v>
      </c>
      <c r="S350" s="11">
        <v>0</v>
      </c>
      <c r="T350" s="11">
        <v>0</v>
      </c>
      <c r="U350" s="11">
        <v>0</v>
      </c>
      <c r="V350" s="11"/>
      <c r="W350" s="11"/>
      <c r="X350" s="11">
        <v>0</v>
      </c>
      <c r="Y350" s="11">
        <v>0</v>
      </c>
      <c r="Z350" s="49" t="s">
        <v>18</v>
      </c>
      <c r="AA350" s="15"/>
      <c r="AB350" s="16">
        <f t="shared" si="12"/>
        <v>-4.2775416826152464</v>
      </c>
      <c r="AD350" s="34">
        <f t="shared" si="13"/>
        <v>0</v>
      </c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  <c r="AW350" s="57"/>
      <c r="AX350" s="57"/>
      <c r="AY350" s="57"/>
      <c r="AZ350" s="57"/>
      <c r="BA350" s="57"/>
      <c r="BB350" s="57"/>
      <c r="BC350" s="57"/>
      <c r="BD350" s="57"/>
    </row>
    <row r="351" spans="1:56">
      <c r="A351" s="10">
        <v>42529</v>
      </c>
      <c r="B351" s="11">
        <v>2.4161432307663062E-2</v>
      </c>
      <c r="C351" s="11">
        <v>2.4161432307663062E-2</v>
      </c>
      <c r="D351" s="11">
        <v>3.8619043358900198</v>
      </c>
      <c r="E351" s="11">
        <v>3.8619043358900198</v>
      </c>
      <c r="F351" s="11"/>
      <c r="G351" s="11"/>
      <c r="H351" s="11">
        <v>0.2717317285539867</v>
      </c>
      <c r="I351" s="11">
        <v>0.2717317285539867</v>
      </c>
      <c r="J351" s="11">
        <v>7.8830881442034761E-4</v>
      </c>
      <c r="K351" s="23">
        <v>7.8830881442034761E-4</v>
      </c>
      <c r="L351" s="23">
        <v>4.8758983530316234E-2</v>
      </c>
      <c r="M351" s="23">
        <v>4.8758983530316234E-2</v>
      </c>
      <c r="N351" s="11"/>
      <c r="O351" s="11"/>
      <c r="P351" s="11">
        <v>3.8828658102692784E-3</v>
      </c>
      <c r="Q351" s="11">
        <v>3.8828658102692784E-3</v>
      </c>
      <c r="R351" s="11">
        <v>0</v>
      </c>
      <c r="S351" s="11">
        <v>0</v>
      </c>
      <c r="T351" s="11">
        <v>0</v>
      </c>
      <c r="U351" s="11">
        <v>0</v>
      </c>
      <c r="V351" s="11"/>
      <c r="W351" s="11"/>
      <c r="X351" s="11">
        <v>0</v>
      </c>
      <c r="Y351" s="11">
        <v>0</v>
      </c>
      <c r="Z351" s="49" t="s">
        <v>18</v>
      </c>
      <c r="AA351" s="15"/>
      <c r="AB351" s="16">
        <f t="shared" si="12"/>
        <v>-1.3029399914731548</v>
      </c>
      <c r="AD351" s="34">
        <f t="shared" si="13"/>
        <v>0</v>
      </c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  <c r="AV351" s="57"/>
      <c r="AW351" s="57"/>
      <c r="AX351" s="57"/>
      <c r="AY351" s="57"/>
      <c r="AZ351" s="57"/>
      <c r="BA351" s="57"/>
      <c r="BB351" s="57"/>
      <c r="BC351" s="57"/>
      <c r="BD351" s="57"/>
    </row>
    <row r="352" spans="1:56">
      <c r="A352" s="10">
        <v>42530</v>
      </c>
      <c r="B352" s="11">
        <v>9.1398699411675735E-2</v>
      </c>
      <c r="C352" s="11">
        <v>9.1398699411675735E-2</v>
      </c>
      <c r="D352" s="11">
        <v>1.1062446933612951E-2</v>
      </c>
      <c r="E352" s="11">
        <v>1.1062446933612951E-2</v>
      </c>
      <c r="F352" s="11"/>
      <c r="G352" s="11"/>
      <c r="H352" s="11">
        <v>8.6216260065166084E-2</v>
      </c>
      <c r="I352" s="11">
        <v>8.6216260065166084E-2</v>
      </c>
      <c r="J352" s="11">
        <v>6.6208844601964929E-4</v>
      </c>
      <c r="K352" s="23">
        <v>6.6208844601964929E-4</v>
      </c>
      <c r="L352" s="23">
        <v>4.6445089187018949E-5</v>
      </c>
      <c r="M352" s="23">
        <v>4.6445089187018949E-5</v>
      </c>
      <c r="N352" s="11"/>
      <c r="O352" s="11"/>
      <c r="P352" s="11">
        <v>6.223736938691432E-4</v>
      </c>
      <c r="Q352" s="11">
        <v>6.223736938691432E-4</v>
      </c>
      <c r="R352" s="11">
        <v>0</v>
      </c>
      <c r="S352" s="11">
        <v>0</v>
      </c>
      <c r="T352" s="11">
        <v>0</v>
      </c>
      <c r="U352" s="11">
        <v>0</v>
      </c>
      <c r="V352" s="11"/>
      <c r="W352" s="11"/>
      <c r="X352" s="11">
        <v>0</v>
      </c>
      <c r="Y352" s="11">
        <v>0</v>
      </c>
      <c r="Z352" s="49" t="s">
        <v>18</v>
      </c>
      <c r="AA352" s="15"/>
      <c r="AB352" s="16">
        <f t="shared" si="12"/>
        <v>-2.4508964872547652</v>
      </c>
      <c r="AD352" s="34">
        <f t="shared" si="13"/>
        <v>0</v>
      </c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  <c r="AV352" s="57"/>
      <c r="AW352" s="57"/>
      <c r="AX352" s="57"/>
      <c r="AY352" s="57"/>
      <c r="AZ352" s="57"/>
      <c r="BA352" s="57"/>
      <c r="BB352" s="57"/>
      <c r="BC352" s="57"/>
      <c r="BD352" s="57"/>
    </row>
    <row r="353" spans="1:56">
      <c r="A353" s="10">
        <v>42531</v>
      </c>
      <c r="B353" s="11">
        <v>6.0438060888584152E-2</v>
      </c>
      <c r="C353" s="11">
        <v>6.0438060888584152E-2</v>
      </c>
      <c r="D353" s="11">
        <v>2.2014386532404701E-2</v>
      </c>
      <c r="E353" s="11">
        <v>2.2014386532404701E-2</v>
      </c>
      <c r="F353" s="11"/>
      <c r="G353" s="11"/>
      <c r="H353" s="11">
        <v>5.7959374670611581E-2</v>
      </c>
      <c r="I353" s="11">
        <v>5.7959374670611581E-2</v>
      </c>
      <c r="J353" s="11">
        <v>3.3308597598763327E-4</v>
      </c>
      <c r="K353" s="23">
        <v>3.3308597598763327E-4</v>
      </c>
      <c r="L353" s="23">
        <v>1.7858136792408787E-4</v>
      </c>
      <c r="M353" s="23">
        <v>1.7858136792408787E-4</v>
      </c>
      <c r="N353" s="11"/>
      <c r="O353" s="11"/>
      <c r="P353" s="11">
        <v>3.2311898430770371E-4</v>
      </c>
      <c r="Q353" s="11">
        <v>3.2311898430770371E-4</v>
      </c>
      <c r="R353" s="11">
        <v>0</v>
      </c>
      <c r="S353" s="11">
        <v>0</v>
      </c>
      <c r="T353" s="11">
        <v>2.4383671823184946E-2</v>
      </c>
      <c r="U353" s="11">
        <v>2.4383671823184946E-2</v>
      </c>
      <c r="V353" s="11"/>
      <c r="W353" s="11"/>
      <c r="X353" s="11">
        <v>1.5729747949515E-3</v>
      </c>
      <c r="Y353" s="11">
        <v>1.5729747949515E-3</v>
      </c>
      <c r="Z353" s="49" t="s">
        <v>18</v>
      </c>
      <c r="AA353" s="15"/>
      <c r="AB353" s="16">
        <f t="shared" si="12"/>
        <v>-2.8480129505697138</v>
      </c>
      <c r="AD353" s="34">
        <f t="shared" si="13"/>
        <v>0</v>
      </c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</row>
    <row r="354" spans="1:56">
      <c r="A354" s="10">
        <v>42532</v>
      </c>
      <c r="B354" s="11">
        <v>0.11644393785562494</v>
      </c>
      <c r="C354" s="11">
        <v>0.11644393785562494</v>
      </c>
      <c r="D354" s="11">
        <v>0.20330764152965508</v>
      </c>
      <c r="E354" s="11">
        <v>0.20330764152965508</v>
      </c>
      <c r="F354" s="11"/>
      <c r="G354" s="11"/>
      <c r="H354" s="11">
        <v>0.12204745882925735</v>
      </c>
      <c r="I354" s="11">
        <v>0.12204745882925735</v>
      </c>
      <c r="J354" s="11">
        <v>6.2046871277004047E-4</v>
      </c>
      <c r="K354" s="23">
        <v>6.2046871277004047E-4</v>
      </c>
      <c r="L354" s="23">
        <v>9.6280669884690295E-4</v>
      </c>
      <c r="M354" s="23">
        <v>9.6280669884690295E-4</v>
      </c>
      <c r="N354" s="11"/>
      <c r="O354" s="11"/>
      <c r="P354" s="11">
        <v>6.4255271338152129E-4</v>
      </c>
      <c r="Q354" s="11">
        <v>6.4255271338152129E-4</v>
      </c>
      <c r="R354" s="11">
        <v>0</v>
      </c>
      <c r="S354" s="11">
        <v>0</v>
      </c>
      <c r="T354" s="11">
        <v>3.910676509546996E-2</v>
      </c>
      <c r="U354" s="11">
        <v>3.910676509546996E-2</v>
      </c>
      <c r="V354" s="11"/>
      <c r="W354" s="11"/>
      <c r="X354" s="11">
        <v>2.5227519568555485E-3</v>
      </c>
      <c r="Y354" s="11">
        <v>2.5227519568555485E-3</v>
      </c>
      <c r="Z354" s="49" t="s">
        <v>18</v>
      </c>
      <c r="AA354" s="15"/>
      <c r="AB354" s="16">
        <f t="shared" si="12"/>
        <v>-2.1033453030952165</v>
      </c>
      <c r="AD354" s="34">
        <f t="shared" si="13"/>
        <v>0</v>
      </c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57"/>
      <c r="AW354" s="57"/>
      <c r="AX354" s="57"/>
      <c r="AY354" s="57"/>
      <c r="AZ354" s="57"/>
      <c r="BA354" s="57"/>
      <c r="BB354" s="57"/>
      <c r="BC354" s="57"/>
      <c r="BD354" s="57"/>
    </row>
    <row r="355" spans="1:56">
      <c r="A355" s="10">
        <v>42533</v>
      </c>
      <c r="B355" s="11">
        <v>2.2389891466959373E-3</v>
      </c>
      <c r="C355" s="11">
        <v>2.2389891466959373E-3</v>
      </c>
      <c r="D355" s="11">
        <v>0.35693306163098965</v>
      </c>
      <c r="E355" s="11">
        <v>0.35693306163098965</v>
      </c>
      <c r="F355" s="11"/>
      <c r="G355" s="11"/>
      <c r="H355" s="11">
        <v>2.5120072848207935E-2</v>
      </c>
      <c r="I355" s="11">
        <v>2.5120072848207935E-2</v>
      </c>
      <c r="J355" s="11">
        <v>6.8795065040522767E-5</v>
      </c>
      <c r="K355" s="23">
        <v>6.8795065040522767E-5</v>
      </c>
      <c r="L355" s="23">
        <v>3.220502484227894E-3</v>
      </c>
      <c r="M355" s="23">
        <v>3.220502484227894E-3</v>
      </c>
      <c r="N355" s="11"/>
      <c r="O355" s="11"/>
      <c r="P355" s="11">
        <v>2.7210965881427655E-4</v>
      </c>
      <c r="Q355" s="11">
        <v>2.7210965881427655E-4</v>
      </c>
      <c r="R355" s="11">
        <v>8.871616860439851E-4</v>
      </c>
      <c r="S355" s="11">
        <v>8.871616860439851E-4</v>
      </c>
      <c r="T355" s="11">
        <v>0</v>
      </c>
      <c r="U355" s="11">
        <v>0</v>
      </c>
      <c r="V355" s="11"/>
      <c r="W355" s="11"/>
      <c r="X355" s="11">
        <v>8.2993146324107712E-4</v>
      </c>
      <c r="Y355" s="11">
        <v>8.2993146324107712E-4</v>
      </c>
      <c r="Z355" s="49" t="s">
        <v>18</v>
      </c>
      <c r="AA355" s="15"/>
      <c r="AB355" s="16">
        <f t="shared" si="12"/>
        <v>-3.6840880373780664</v>
      </c>
      <c r="AD355" s="34">
        <f t="shared" si="13"/>
        <v>0</v>
      </c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  <c r="AW355" s="57"/>
      <c r="AX355" s="57"/>
      <c r="AY355" s="57"/>
      <c r="AZ355" s="57"/>
      <c r="BA355" s="57"/>
      <c r="BB355" s="57"/>
      <c r="BC355" s="57"/>
      <c r="BD355" s="57"/>
    </row>
    <row r="356" spans="1:56">
      <c r="A356" s="10">
        <v>42534</v>
      </c>
      <c r="B356" s="11">
        <v>0.12189076291581873</v>
      </c>
      <c r="C356" s="11">
        <v>0.12189076291581873</v>
      </c>
      <c r="D356" s="11">
        <v>2.1449898097053114E-3</v>
      </c>
      <c r="E356" s="11">
        <v>2.1449898097053114E-3</v>
      </c>
      <c r="F356" s="11"/>
      <c r="G356" s="11"/>
      <c r="H356" s="11">
        <v>0.11416604105014794</v>
      </c>
      <c r="I356" s="11">
        <v>0.11416604105014794</v>
      </c>
      <c r="J356" s="11">
        <v>1.8278733482275198E-3</v>
      </c>
      <c r="K356" s="23">
        <v>1.8278733482275198E-3</v>
      </c>
      <c r="L356" s="23">
        <v>2.3222544593509475E-5</v>
      </c>
      <c r="M356" s="23">
        <v>2.3222544593509475E-5</v>
      </c>
      <c r="N356" s="11"/>
      <c r="O356" s="11"/>
      <c r="P356" s="11">
        <v>1.7114564997565637E-3</v>
      </c>
      <c r="Q356" s="11">
        <v>1.7114564997565637E-3</v>
      </c>
      <c r="R356" s="11">
        <v>0</v>
      </c>
      <c r="S356" s="11">
        <v>0</v>
      </c>
      <c r="T356" s="11">
        <v>0</v>
      </c>
      <c r="U356" s="11">
        <v>0</v>
      </c>
      <c r="V356" s="11"/>
      <c r="W356" s="11"/>
      <c r="X356" s="11">
        <v>0</v>
      </c>
      <c r="Y356" s="11">
        <v>0</v>
      </c>
      <c r="Z356" s="49" t="s">
        <v>18</v>
      </c>
      <c r="AA356" s="15"/>
      <c r="AB356" s="16">
        <f t="shared" si="12"/>
        <v>-2.1701013898157</v>
      </c>
      <c r="AD356" s="34">
        <f t="shared" si="13"/>
        <v>0</v>
      </c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  <c r="AW356" s="57"/>
      <c r="AX356" s="57"/>
      <c r="AY356" s="57"/>
      <c r="AZ356" s="57"/>
      <c r="BA356" s="57"/>
      <c r="BB356" s="57"/>
      <c r="BC356" s="57"/>
      <c r="BD356" s="57"/>
    </row>
    <row r="357" spans="1:56">
      <c r="A357" s="10">
        <v>42535</v>
      </c>
      <c r="B357" s="11">
        <v>1.3803684499086777E-2</v>
      </c>
      <c r="C357" s="11">
        <v>1.3803684499086777E-2</v>
      </c>
      <c r="D357" s="11">
        <v>1.2948247600855644E-2</v>
      </c>
      <c r="E357" s="11">
        <v>1.2948247600855644E-2</v>
      </c>
      <c r="F357" s="11"/>
      <c r="G357" s="11"/>
      <c r="H357" s="11">
        <v>1.3748500821692071E-2</v>
      </c>
      <c r="I357" s="11">
        <v>1.3748500821692071E-2</v>
      </c>
      <c r="J357" s="11">
        <v>1.4413975335887924E-4</v>
      </c>
      <c r="K357" s="23">
        <v>1.4413975335887924E-4</v>
      </c>
      <c r="L357" s="23">
        <v>1.7811691703221769E-4</v>
      </c>
      <c r="M357" s="23">
        <v>1.7811691703221769E-4</v>
      </c>
      <c r="N357" s="11"/>
      <c r="O357" s="11"/>
      <c r="P357" s="11">
        <v>1.4633159806748812E-4</v>
      </c>
      <c r="Q357" s="11">
        <v>1.4633159806748812E-4</v>
      </c>
      <c r="R357" s="11">
        <v>0</v>
      </c>
      <c r="S357" s="11">
        <v>0</v>
      </c>
      <c r="T357" s="11">
        <v>0</v>
      </c>
      <c r="U357" s="11">
        <v>0</v>
      </c>
      <c r="V357" s="11"/>
      <c r="W357" s="11"/>
      <c r="X357" s="11">
        <v>0</v>
      </c>
      <c r="Y357" s="11">
        <v>0</v>
      </c>
      <c r="Z357" s="49" t="s">
        <v>18</v>
      </c>
      <c r="AA357" s="15"/>
      <c r="AB357" s="16">
        <f t="shared" si="12"/>
        <v>-4.286825491963552</v>
      </c>
      <c r="AD357" s="34">
        <f t="shared" si="13"/>
        <v>0</v>
      </c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57"/>
      <c r="AW357" s="57"/>
      <c r="AX357" s="57"/>
      <c r="AY357" s="57"/>
      <c r="AZ357" s="57"/>
      <c r="BA357" s="57"/>
      <c r="BB357" s="57"/>
      <c r="BC357" s="57"/>
      <c r="BD357" s="57"/>
    </row>
    <row r="358" spans="1:56">
      <c r="A358" s="10">
        <v>42536</v>
      </c>
      <c r="B358" s="11">
        <v>1.5409764685850875E-3</v>
      </c>
      <c r="C358" s="11">
        <v>1.5409764685850875E-3</v>
      </c>
      <c r="D358" s="11">
        <v>4.6060686406362589E-3</v>
      </c>
      <c r="E358" s="11">
        <v>4.6060686406362589E-3</v>
      </c>
      <c r="F358" s="11"/>
      <c r="G358" s="11"/>
      <c r="H358" s="11">
        <v>1.7387035691547135E-3</v>
      </c>
      <c r="I358" s="11">
        <v>1.7387035691547135E-3</v>
      </c>
      <c r="J358" s="11">
        <v>1.1209624191891507E-5</v>
      </c>
      <c r="K358" s="23">
        <v>1.1209624191891507E-5</v>
      </c>
      <c r="L358" s="23">
        <v>1.3213627873706892E-4</v>
      </c>
      <c r="M358" s="23">
        <v>1.3213627873706892E-4</v>
      </c>
      <c r="N358" s="11"/>
      <c r="O358" s="11"/>
      <c r="P358" s="11">
        <v>1.9010523950413847E-5</v>
      </c>
      <c r="Q358" s="11">
        <v>1.9010523950413847E-5</v>
      </c>
      <c r="R358" s="11">
        <v>0</v>
      </c>
      <c r="S358" s="11">
        <v>0</v>
      </c>
      <c r="T358" s="11">
        <v>0</v>
      </c>
      <c r="U358" s="11">
        <v>0</v>
      </c>
      <c r="V358" s="11"/>
      <c r="W358" s="11"/>
      <c r="X358" s="11">
        <v>0</v>
      </c>
      <c r="Y358" s="11">
        <v>0</v>
      </c>
      <c r="Z358" s="49" t="s">
        <v>18</v>
      </c>
      <c r="AA358" s="15"/>
      <c r="AB358" s="16">
        <f t="shared" si="12"/>
        <v>-6.3546155186606157</v>
      </c>
      <c r="AD358" s="34">
        <f t="shared" si="13"/>
        <v>0</v>
      </c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  <c r="AV358" s="57"/>
      <c r="AW358" s="57"/>
      <c r="AX358" s="57"/>
      <c r="AY358" s="57"/>
      <c r="AZ358" s="57"/>
      <c r="BA358" s="57"/>
      <c r="BB358" s="57"/>
      <c r="BC358" s="57"/>
      <c r="BD358" s="57"/>
    </row>
    <row r="359" spans="1:56">
      <c r="A359" s="10">
        <v>42537</v>
      </c>
      <c r="B359" s="11">
        <v>1.9502541082345316E-2</v>
      </c>
      <c r="C359" s="11">
        <v>1.9502541082345316E-2</v>
      </c>
      <c r="D359" s="11">
        <v>2.2301385206136573E-2</v>
      </c>
      <c r="E359" s="11">
        <v>2.2301385206136573E-2</v>
      </c>
      <c r="F359" s="11"/>
      <c r="G359" s="11"/>
      <c r="H359" s="11">
        <v>1.9683092694655631E-2</v>
      </c>
      <c r="I359" s="11">
        <v>1.9683092694655631E-2</v>
      </c>
      <c r="J359" s="11">
        <v>9.4977544403012208E-5</v>
      </c>
      <c r="K359" s="23">
        <v>9.4977544403012208E-5</v>
      </c>
      <c r="L359" s="23">
        <v>2.612536266769816E-4</v>
      </c>
      <c r="M359" s="23">
        <v>2.612536266769816E-4</v>
      </c>
      <c r="N359" s="11"/>
      <c r="O359" s="11"/>
      <c r="P359" s="11">
        <v>1.0570390622074077E-4</v>
      </c>
      <c r="Q359" s="11">
        <v>1.0570390622074077E-4</v>
      </c>
      <c r="R359" s="11">
        <v>0</v>
      </c>
      <c r="S359" s="11">
        <v>0</v>
      </c>
      <c r="T359" s="11">
        <v>0</v>
      </c>
      <c r="U359" s="11">
        <v>0</v>
      </c>
      <c r="V359" s="11"/>
      <c r="W359" s="11"/>
      <c r="X359" s="11">
        <v>0</v>
      </c>
      <c r="Y359" s="11">
        <v>0</v>
      </c>
      <c r="Z359" s="49" t="s">
        <v>18</v>
      </c>
      <c r="AA359" s="15"/>
      <c r="AB359" s="16">
        <f t="shared" si="12"/>
        <v>-3.9279952505859783</v>
      </c>
      <c r="AD359" s="34">
        <f t="shared" si="13"/>
        <v>0</v>
      </c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  <c r="AW359" s="57"/>
      <c r="AX359" s="57"/>
      <c r="AY359" s="57"/>
      <c r="AZ359" s="57"/>
      <c r="BA359" s="57"/>
      <c r="BB359" s="57"/>
      <c r="BC359" s="57"/>
      <c r="BD359" s="57"/>
    </row>
    <row r="360" spans="1:56">
      <c r="A360" s="10">
        <v>42538</v>
      </c>
      <c r="B360" s="11">
        <v>2.7285378838266143E-2</v>
      </c>
      <c r="C360" s="11">
        <v>2.7285378838266143E-2</v>
      </c>
      <c r="D360" s="11">
        <v>0</v>
      </c>
      <c r="E360" s="11">
        <v>0</v>
      </c>
      <c r="F360" s="11"/>
      <c r="G360" s="11"/>
      <c r="H360" s="11">
        <v>2.5525216812853448E-2</v>
      </c>
      <c r="I360" s="11">
        <v>2.5525216812853448E-2</v>
      </c>
      <c r="J360" s="11">
        <v>3.7747608778752379E-4</v>
      </c>
      <c r="K360" s="23">
        <v>3.7747608778752379E-4</v>
      </c>
      <c r="L360" s="23">
        <v>0</v>
      </c>
      <c r="M360" s="23">
        <v>0</v>
      </c>
      <c r="N360" s="11"/>
      <c r="O360" s="11"/>
      <c r="P360" s="11">
        <v>3.5312535111044527E-4</v>
      </c>
      <c r="Q360" s="11">
        <v>3.5312535111044527E-4</v>
      </c>
      <c r="R360" s="11">
        <v>0</v>
      </c>
      <c r="S360" s="11">
        <v>0</v>
      </c>
      <c r="T360" s="11">
        <v>0</v>
      </c>
      <c r="U360" s="11">
        <v>0</v>
      </c>
      <c r="V360" s="11"/>
      <c r="W360" s="11"/>
      <c r="X360" s="11">
        <v>0</v>
      </c>
      <c r="Y360" s="11">
        <v>0</v>
      </c>
      <c r="Z360" s="49" t="s">
        <v>18</v>
      </c>
      <c r="AA360" s="15"/>
      <c r="AB360" s="16">
        <f t="shared" si="12"/>
        <v>-3.6680884208302271</v>
      </c>
      <c r="AD360" s="34">
        <f t="shared" si="13"/>
        <v>0</v>
      </c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  <c r="AV360" s="57"/>
      <c r="AW360" s="57"/>
      <c r="AX360" s="57"/>
      <c r="AY360" s="57"/>
      <c r="AZ360" s="57"/>
      <c r="BA360" s="57"/>
      <c r="BB360" s="57"/>
      <c r="BC360" s="57"/>
      <c r="BD360" s="57"/>
    </row>
    <row r="361" spans="1:56">
      <c r="A361" s="10">
        <v>42539</v>
      </c>
      <c r="B361" s="11">
        <v>3.2912207329520098E-2</v>
      </c>
      <c r="C361" s="11">
        <v>3.2912207329520098E-2</v>
      </c>
      <c r="D361" s="11">
        <v>2.5069900338177614E-2</v>
      </c>
      <c r="E361" s="11">
        <v>2.5069900338177614E-2</v>
      </c>
      <c r="F361" s="11"/>
      <c r="G361" s="11"/>
      <c r="H361" s="11">
        <v>3.2406305211040778E-2</v>
      </c>
      <c r="I361" s="11">
        <v>3.2406305211040778E-2</v>
      </c>
      <c r="J361" s="11">
        <v>4.0101629859049594E-4</v>
      </c>
      <c r="K361" s="23">
        <v>4.0101629859049594E-4</v>
      </c>
      <c r="L361" s="23">
        <v>1.1611272296754738E-4</v>
      </c>
      <c r="M361" s="23">
        <v>1.1611272296754738E-4</v>
      </c>
      <c r="N361" s="11"/>
      <c r="O361" s="11"/>
      <c r="P361" s="11">
        <v>3.8263735440620194E-4</v>
      </c>
      <c r="Q361" s="11">
        <v>3.8263735440620194E-4</v>
      </c>
      <c r="R361" s="11">
        <v>3.8064681005894451E-3</v>
      </c>
      <c r="S361" s="11">
        <v>3.8064681005894451E-3</v>
      </c>
      <c r="T361" s="11">
        <v>0</v>
      </c>
      <c r="U361" s="11">
        <v>0</v>
      </c>
      <c r="V361" s="11"/>
      <c r="W361" s="11"/>
      <c r="X361" s="11">
        <v>3.5609153215235383E-3</v>
      </c>
      <c r="Y361" s="11">
        <v>3.5609153215235383E-3</v>
      </c>
      <c r="Z361" s="49" t="s">
        <v>18</v>
      </c>
      <c r="AA361" s="15"/>
      <c r="AB361" s="16">
        <f t="shared" si="12"/>
        <v>-3.429402269837968</v>
      </c>
      <c r="AD361" s="34">
        <f t="shared" si="13"/>
        <v>0</v>
      </c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  <c r="AV361" s="57"/>
      <c r="AW361" s="57"/>
      <c r="AX361" s="57"/>
      <c r="AY361" s="57"/>
      <c r="AZ361" s="57"/>
      <c r="BA361" s="57"/>
      <c r="BB361" s="57"/>
      <c r="BC361" s="57"/>
      <c r="BD361" s="57"/>
    </row>
    <row r="362" spans="1:56">
      <c r="A362" s="10">
        <v>42540</v>
      </c>
      <c r="B362" s="11">
        <v>0.19110137873052518</v>
      </c>
      <c r="C362" s="11">
        <v>0.19110137873052518</v>
      </c>
      <c r="D362" s="11">
        <v>0</v>
      </c>
      <c r="E362" s="11">
        <v>0</v>
      </c>
      <c r="F362" s="11"/>
      <c r="G362" s="11"/>
      <c r="H362" s="11">
        <v>0.17877355320025465</v>
      </c>
      <c r="I362" s="11">
        <v>0.17877355320025465</v>
      </c>
      <c r="J362" s="11">
        <v>9.9918426471821073E-3</v>
      </c>
      <c r="K362" s="23">
        <v>9.9918426471821073E-3</v>
      </c>
      <c r="L362" s="23">
        <v>0</v>
      </c>
      <c r="M362" s="23">
        <v>0</v>
      </c>
      <c r="N362" s="11"/>
      <c r="O362" s="11"/>
      <c r="P362" s="11">
        <v>9.3472753829444595E-3</v>
      </c>
      <c r="Q362" s="11">
        <v>9.3472753829444595E-3</v>
      </c>
      <c r="R362" s="11">
        <v>0</v>
      </c>
      <c r="S362" s="11">
        <v>0</v>
      </c>
      <c r="T362" s="11">
        <v>0</v>
      </c>
      <c r="U362" s="11">
        <v>0</v>
      </c>
      <c r="V362" s="11"/>
      <c r="W362" s="11"/>
      <c r="X362" s="11">
        <v>0</v>
      </c>
      <c r="Y362" s="11">
        <v>0</v>
      </c>
      <c r="Z362" s="49" t="s">
        <v>18</v>
      </c>
      <c r="AA362" s="15"/>
      <c r="AB362" s="16">
        <f t="shared" si="12"/>
        <v>-1.7216353399331465</v>
      </c>
      <c r="AD362" s="34">
        <f t="shared" si="13"/>
        <v>0</v>
      </c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  <c r="AV362" s="57"/>
      <c r="AW362" s="57"/>
      <c r="AX362" s="57"/>
      <c r="AY362" s="57"/>
      <c r="AZ362" s="57"/>
      <c r="BA362" s="57"/>
      <c r="BB362" s="57"/>
      <c r="BC362" s="57"/>
      <c r="BD362" s="57"/>
    </row>
    <row r="363" spans="1:56">
      <c r="A363" s="10">
        <v>42541</v>
      </c>
      <c r="B363" s="11">
        <v>6.7850859818891066E-2</v>
      </c>
      <c r="C363" s="11">
        <v>6.7850859818891066E-2</v>
      </c>
      <c r="D363" s="11">
        <v>1.8879663251170867E-2</v>
      </c>
      <c r="E363" s="11">
        <v>1.8879663251170867E-2</v>
      </c>
      <c r="F363" s="11"/>
      <c r="G363" s="11"/>
      <c r="H363" s="11">
        <v>6.4691759809744967E-2</v>
      </c>
      <c r="I363" s="11">
        <v>6.4691759809744967E-2</v>
      </c>
      <c r="J363" s="11">
        <v>1.9418271850125208E-4</v>
      </c>
      <c r="K363" s="23">
        <v>1.9418271850125208E-4</v>
      </c>
      <c r="L363" s="23">
        <v>2.0830622500377999E-4</v>
      </c>
      <c r="M363" s="23">
        <v>2.0830622500377999E-4</v>
      </c>
      <c r="N363" s="11"/>
      <c r="O363" s="11"/>
      <c r="P363" s="11">
        <v>1.9509381671098467E-4</v>
      </c>
      <c r="Q363" s="11">
        <v>1.9509381671098467E-4</v>
      </c>
      <c r="R363" s="11">
        <v>0</v>
      </c>
      <c r="S363" s="11">
        <v>0</v>
      </c>
      <c r="T363" s="11">
        <v>0</v>
      </c>
      <c r="U363" s="11">
        <v>0</v>
      </c>
      <c r="V363" s="11"/>
      <c r="W363" s="11"/>
      <c r="X363" s="11">
        <v>0</v>
      </c>
      <c r="Y363" s="11">
        <v>0</v>
      </c>
      <c r="Z363" s="49" t="s">
        <v>18</v>
      </c>
      <c r="AA363" s="15"/>
      <c r="AB363" s="16">
        <f t="shared" si="12"/>
        <v>-2.7381214455592819</v>
      </c>
      <c r="AD363" s="34">
        <f t="shared" si="13"/>
        <v>0</v>
      </c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57"/>
      <c r="AW363" s="57"/>
      <c r="AX363" s="57"/>
      <c r="AY363" s="57"/>
      <c r="AZ363" s="57"/>
      <c r="BA363" s="57"/>
      <c r="BB363" s="57"/>
      <c r="BC363" s="57"/>
      <c r="BD363" s="57"/>
    </row>
    <row r="364" spans="1:56">
      <c r="A364" s="10">
        <v>42542</v>
      </c>
      <c r="B364" s="11">
        <v>1.6685140358867659E-2</v>
      </c>
      <c r="C364" s="11">
        <v>1.6685140358867659E-2</v>
      </c>
      <c r="D364" s="11">
        <v>7.0969238826958964E-2</v>
      </c>
      <c r="E364" s="11">
        <v>7.0969238826958964E-2</v>
      </c>
      <c r="F364" s="11"/>
      <c r="G364" s="11"/>
      <c r="H364" s="11">
        <v>2.0186972210778625E-2</v>
      </c>
      <c r="I364" s="11">
        <v>2.0186972210778625E-2</v>
      </c>
      <c r="J364" s="11">
        <v>2.606237624614775E-4</v>
      </c>
      <c r="K364" s="23">
        <v>2.606237624614775E-4</v>
      </c>
      <c r="L364" s="23">
        <v>1.5559104877651349E-3</v>
      </c>
      <c r="M364" s="23">
        <v>1.5559104877651349E-3</v>
      </c>
      <c r="N364" s="11"/>
      <c r="O364" s="11"/>
      <c r="P364" s="11">
        <v>3.4418186584772104E-4</v>
      </c>
      <c r="Q364" s="11">
        <v>3.4418186584772104E-4</v>
      </c>
      <c r="R364" s="11">
        <v>0</v>
      </c>
      <c r="S364" s="11">
        <v>0</v>
      </c>
      <c r="T364" s="11">
        <v>0</v>
      </c>
      <c r="U364" s="11">
        <v>0</v>
      </c>
      <c r="V364" s="11"/>
      <c r="W364" s="11"/>
      <c r="X364" s="11">
        <v>0</v>
      </c>
      <c r="Y364" s="11">
        <v>0</v>
      </c>
      <c r="Z364" s="49" t="s">
        <v>18</v>
      </c>
      <c r="AA364" s="15"/>
      <c r="AB364" s="16">
        <f t="shared" si="12"/>
        <v>-3.9027178226987465</v>
      </c>
      <c r="AD364" s="34">
        <f t="shared" si="13"/>
        <v>0</v>
      </c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57"/>
      <c r="AW364" s="57"/>
      <c r="AX364" s="57"/>
      <c r="AY364" s="57"/>
      <c r="AZ364" s="57"/>
      <c r="BA364" s="57"/>
      <c r="BB364" s="57"/>
      <c r="BC364" s="57"/>
      <c r="BD364" s="57"/>
    </row>
    <row r="365" spans="1:56">
      <c r="A365" s="10">
        <v>42543</v>
      </c>
      <c r="B365" s="11">
        <v>5.2315957758460162E-3</v>
      </c>
      <c r="C365" s="11">
        <v>5.2315957758460162E-3</v>
      </c>
      <c r="D365" s="11">
        <v>0.38936812760665929</v>
      </c>
      <c r="E365" s="11">
        <v>0.38936812760665929</v>
      </c>
      <c r="F365" s="11"/>
      <c r="G365" s="11"/>
      <c r="H365" s="11">
        <v>3.0011993362046366E-2</v>
      </c>
      <c r="I365" s="11">
        <v>3.0011993362046366E-2</v>
      </c>
      <c r="J365" s="11">
        <v>5.0779597589268539E-5</v>
      </c>
      <c r="K365" s="23">
        <v>5.0779597589268539E-5</v>
      </c>
      <c r="L365" s="23">
        <v>1.3236850418300401E-3</v>
      </c>
      <c r="M365" s="23">
        <v>1.3236850418300401E-3</v>
      </c>
      <c r="N365" s="11"/>
      <c r="O365" s="11"/>
      <c r="P365" s="11">
        <v>1.3289389910490243E-4</v>
      </c>
      <c r="Q365" s="11">
        <v>1.3289389910490243E-4</v>
      </c>
      <c r="R365" s="11">
        <v>0</v>
      </c>
      <c r="S365" s="11">
        <v>0</v>
      </c>
      <c r="T365" s="11">
        <v>0</v>
      </c>
      <c r="U365" s="11">
        <v>0</v>
      </c>
      <c r="V365" s="11"/>
      <c r="W365" s="11"/>
      <c r="X365" s="11">
        <v>0</v>
      </c>
      <c r="Y365" s="11">
        <v>0</v>
      </c>
      <c r="Z365" s="49" t="s">
        <v>18</v>
      </c>
      <c r="AA365" s="15"/>
      <c r="AB365" s="16">
        <f t="shared" si="12"/>
        <v>-3.5061581984753296</v>
      </c>
      <c r="AD365" s="34">
        <f t="shared" si="13"/>
        <v>0</v>
      </c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  <c r="AU365" s="57"/>
      <c r="AV365" s="57"/>
      <c r="AW365" s="57"/>
      <c r="AX365" s="57"/>
      <c r="AY365" s="57"/>
      <c r="AZ365" s="57"/>
      <c r="BA365" s="57"/>
      <c r="BB365" s="57"/>
      <c r="BC365" s="57"/>
      <c r="BD365" s="57"/>
    </row>
    <row r="366" spans="1:56">
      <c r="A366" s="10">
        <v>42544</v>
      </c>
      <c r="B366" s="11">
        <v>0.46182197705149064</v>
      </c>
      <c r="C366" s="11">
        <v>0.46182197705149064</v>
      </c>
      <c r="D366" s="11">
        <v>1.0392903379397982</v>
      </c>
      <c r="E366" s="11">
        <v>1.0392903379397982</v>
      </c>
      <c r="F366" s="11"/>
      <c r="G366" s="11"/>
      <c r="H366" s="11">
        <v>0.49907408506647699</v>
      </c>
      <c r="I366" s="11">
        <v>0.49907408506647699</v>
      </c>
      <c r="J366" s="11">
        <v>5.4980003911458747E-3</v>
      </c>
      <c r="K366" s="23">
        <v>5.4980003911458747E-3</v>
      </c>
      <c r="L366" s="23">
        <v>1.1436638761411546E-2</v>
      </c>
      <c r="M366" s="23">
        <v>1.1436638761411546E-2</v>
      </c>
      <c r="N366" s="11"/>
      <c r="O366" s="11"/>
      <c r="P366" s="11">
        <v>5.8810980862140025E-3</v>
      </c>
      <c r="Q366" s="11">
        <v>5.8810980862140025E-3</v>
      </c>
      <c r="R366" s="11">
        <v>3.6607429860948553E-3</v>
      </c>
      <c r="S366" s="11">
        <v>3.6607429860948553E-3</v>
      </c>
      <c r="T366" s="11">
        <v>0</v>
      </c>
      <c r="U366" s="11">
        <v>0</v>
      </c>
      <c r="V366" s="11"/>
      <c r="W366" s="11"/>
      <c r="X366" s="11">
        <v>3.4245908392944086E-3</v>
      </c>
      <c r="Y366" s="11">
        <v>3.4245908392944086E-3</v>
      </c>
      <c r="Z366" s="49" t="s">
        <v>18</v>
      </c>
      <c r="AA366" s="15"/>
      <c r="AB366" s="16">
        <f t="shared" si="12"/>
        <v>-0.69500072718367445</v>
      </c>
      <c r="AD366" s="34">
        <f t="shared" si="13"/>
        <v>0</v>
      </c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  <c r="AW366" s="57"/>
      <c r="AX366" s="57"/>
      <c r="AY366" s="57"/>
      <c r="AZ366" s="57"/>
      <c r="BA366" s="57"/>
      <c r="BB366" s="57"/>
      <c r="BC366" s="57"/>
      <c r="BD366" s="57"/>
    </row>
    <row r="367" spans="1:56">
      <c r="A367" s="10">
        <v>42545</v>
      </c>
      <c r="B367" s="11">
        <v>2.2092685967095595E-2</v>
      </c>
      <c r="C367" s="11">
        <v>2.2092685967095595E-2</v>
      </c>
      <c r="D367" s="11">
        <v>2.3837942025237476E-2</v>
      </c>
      <c r="E367" s="11">
        <v>2.3837942025237476E-2</v>
      </c>
      <c r="F367" s="11"/>
      <c r="G367" s="11"/>
      <c r="H367" s="11">
        <v>2.220527129920228E-2</v>
      </c>
      <c r="I367" s="11">
        <v>2.220527129920228E-2</v>
      </c>
      <c r="J367" s="11">
        <v>1.965207258327037E-4</v>
      </c>
      <c r="K367" s="23">
        <v>1.965207258327037E-4</v>
      </c>
      <c r="L367" s="23">
        <v>1.3260072962893909E-3</v>
      </c>
      <c r="M367" s="23">
        <v>1.3260072962893909E-3</v>
      </c>
      <c r="N367" s="11"/>
      <c r="O367" s="11"/>
      <c r="P367" s="11">
        <v>2.6938316916969398E-4</v>
      </c>
      <c r="Q367" s="11">
        <v>2.6938316916969398E-4</v>
      </c>
      <c r="R367" s="11">
        <v>4.3109011892245629E-3</v>
      </c>
      <c r="S367" s="11">
        <v>4.3109011892245629E-3</v>
      </c>
      <c r="T367" s="11">
        <v>0</v>
      </c>
      <c r="U367" s="11">
        <v>0</v>
      </c>
      <c r="V367" s="11"/>
      <c r="W367" s="11"/>
      <c r="X367" s="11">
        <v>4.0328077600089883E-3</v>
      </c>
      <c r="Y367" s="11">
        <v>4.0328077600089883E-3</v>
      </c>
      <c r="Z367" s="49" t="s">
        <v>18</v>
      </c>
      <c r="AA367" s="15"/>
      <c r="AB367" s="16">
        <f t="shared" si="12"/>
        <v>-3.8074255723797092</v>
      </c>
      <c r="AD367" s="34">
        <f t="shared" si="13"/>
        <v>0</v>
      </c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57"/>
      <c r="AW367" s="57"/>
      <c r="AX367" s="57"/>
      <c r="AY367" s="57"/>
      <c r="AZ367" s="57"/>
      <c r="BA367" s="57"/>
      <c r="BB367" s="57"/>
      <c r="BC367" s="57"/>
      <c r="BD367" s="57"/>
    </row>
    <row r="368" spans="1:56">
      <c r="A368" s="10">
        <v>42546</v>
      </c>
      <c r="B368" s="11">
        <v>3.1560896395539904E-2</v>
      </c>
      <c r="C368" s="11">
        <v>3.1560896395539904E-2</v>
      </c>
      <c r="D368" s="11">
        <v>0.21978863540058535</v>
      </c>
      <c r="E368" s="11">
        <v>0.21978863540058535</v>
      </c>
      <c r="F368" s="11"/>
      <c r="G368" s="11"/>
      <c r="H368" s="11">
        <v>4.3703345297928908E-2</v>
      </c>
      <c r="I368" s="11">
        <v>4.3703345297928908E-2</v>
      </c>
      <c r="J368" s="11">
        <v>1.5847205857565485E-4</v>
      </c>
      <c r="K368" s="23">
        <v>1.5847205857565485E-4</v>
      </c>
      <c r="L368" s="23">
        <v>6.966763378052842E-4</v>
      </c>
      <c r="M368" s="23">
        <v>6.966763378052842E-4</v>
      </c>
      <c r="N368" s="11"/>
      <c r="O368" s="11"/>
      <c r="P368" s="11">
        <v>1.931912662447099E-4</v>
      </c>
      <c r="Q368" s="11">
        <v>1.931912662447099E-4</v>
      </c>
      <c r="R368" s="11">
        <v>0</v>
      </c>
      <c r="S368" s="11">
        <v>0</v>
      </c>
      <c r="T368" s="11">
        <v>0</v>
      </c>
      <c r="U368" s="11">
        <v>0</v>
      </c>
      <c r="V368" s="11"/>
      <c r="W368" s="11"/>
      <c r="X368" s="11">
        <v>0</v>
      </c>
      <c r="Y368" s="11">
        <v>0</v>
      </c>
      <c r="Z368" s="49" t="s">
        <v>18</v>
      </c>
      <c r="AA368" s="15"/>
      <c r="AB368" s="16">
        <f t="shared" si="12"/>
        <v>-3.1303306283704839</v>
      </c>
      <c r="AD368" s="34">
        <f t="shared" si="13"/>
        <v>0</v>
      </c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  <c r="AV368" s="57"/>
      <c r="AW368" s="57"/>
      <c r="AX368" s="57"/>
      <c r="AY368" s="57"/>
      <c r="AZ368" s="57"/>
      <c r="BA368" s="57"/>
      <c r="BB368" s="57"/>
      <c r="BC368" s="57"/>
      <c r="BD368" s="57"/>
    </row>
    <row r="369" spans="1:56">
      <c r="A369" s="10">
        <v>42547</v>
      </c>
      <c r="B369" s="11">
        <v>0.1019479005201698</v>
      </c>
      <c r="C369" s="11">
        <v>0.1019479005201698</v>
      </c>
      <c r="D369" s="11">
        <v>1.9232145088372962E-3</v>
      </c>
      <c r="E369" s="11">
        <v>1.9232145088372962E-3</v>
      </c>
      <c r="F369" s="11"/>
      <c r="G369" s="11"/>
      <c r="H369" s="11">
        <v>9.5495373144077023E-2</v>
      </c>
      <c r="I369" s="11">
        <v>9.5495373144077023E-2</v>
      </c>
      <c r="J369" s="11">
        <v>4.0876695303174659E-4</v>
      </c>
      <c r="K369" s="23">
        <v>4.0876695303174659E-4</v>
      </c>
      <c r="L369" s="23">
        <v>2.3222544593509475E-5</v>
      </c>
      <c r="M369" s="23">
        <v>2.3222544593509475E-5</v>
      </c>
      <c r="N369" s="11"/>
      <c r="O369" s="11"/>
      <c r="P369" s="11">
        <v>3.8389573424216304E-4</v>
      </c>
      <c r="Q369" s="11">
        <v>3.8389573424216304E-4</v>
      </c>
      <c r="R369" s="11">
        <v>4.2340351947658785E-3</v>
      </c>
      <c r="S369" s="11">
        <v>4.2340351947658785E-3</v>
      </c>
      <c r="T369" s="11">
        <v>0</v>
      </c>
      <c r="U369" s="11">
        <v>0</v>
      </c>
      <c r="V369" s="11"/>
      <c r="W369" s="11"/>
      <c r="X369" s="11">
        <v>3.9609003408112055E-3</v>
      </c>
      <c r="Y369" s="11">
        <v>3.9609003408112055E-3</v>
      </c>
      <c r="Z369" s="49" t="s">
        <v>18</v>
      </c>
      <c r="AA369" s="15"/>
      <c r="AB369" s="16">
        <f t="shared" si="12"/>
        <v>-2.3486774814222513</v>
      </c>
      <c r="AD369" s="34">
        <f t="shared" si="13"/>
        <v>0</v>
      </c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  <c r="AU369" s="57"/>
      <c r="AV369" s="57"/>
      <c r="AW369" s="57"/>
      <c r="AX369" s="57"/>
      <c r="AY369" s="57"/>
      <c r="AZ369" s="57"/>
      <c r="BA369" s="57"/>
      <c r="BB369" s="57"/>
      <c r="BC369" s="57"/>
      <c r="BD369" s="57"/>
    </row>
    <row r="370" spans="1:56">
      <c r="A370" s="10">
        <v>42548</v>
      </c>
      <c r="B370" s="11">
        <v>0.52304754145989729</v>
      </c>
      <c r="C370" s="11">
        <v>0.52304754145989729</v>
      </c>
      <c r="D370" s="11">
        <v>3.6362863538443577E-2</v>
      </c>
      <c r="E370" s="11">
        <v>3.6362863538443577E-2</v>
      </c>
      <c r="F370" s="11"/>
      <c r="G370" s="11"/>
      <c r="H370" s="11">
        <v>0.49165182973072169</v>
      </c>
      <c r="I370" s="11">
        <v>0.49165182973072169</v>
      </c>
      <c r="J370" s="11">
        <v>3.7418846514953043E-3</v>
      </c>
      <c r="K370" s="23">
        <v>3.7418846514953043E-3</v>
      </c>
      <c r="L370" s="23">
        <v>2.0923512678752037E-4</v>
      </c>
      <c r="M370" s="23">
        <v>2.0923512678752037E-4</v>
      </c>
      <c r="N370" s="11"/>
      <c r="O370" s="11"/>
      <c r="P370" s="11">
        <v>3.5139957304969843E-3</v>
      </c>
      <c r="Q370" s="11">
        <v>3.5139957304969843E-3</v>
      </c>
      <c r="R370" s="11">
        <v>0</v>
      </c>
      <c r="S370" s="11">
        <v>0</v>
      </c>
      <c r="T370" s="11">
        <v>0</v>
      </c>
      <c r="U370" s="11">
        <v>0</v>
      </c>
      <c r="V370" s="11"/>
      <c r="W370" s="11"/>
      <c r="X370" s="11">
        <v>0</v>
      </c>
      <c r="Y370" s="11">
        <v>0</v>
      </c>
      <c r="Z370" s="49" t="s">
        <v>18</v>
      </c>
      <c r="AA370" s="15"/>
      <c r="AB370" s="16">
        <f t="shared" si="12"/>
        <v>-0.70998447615052707</v>
      </c>
      <c r="AD370" s="34">
        <f t="shared" si="13"/>
        <v>0</v>
      </c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  <c r="AW370" s="57"/>
      <c r="AX370" s="57"/>
      <c r="AY370" s="57"/>
      <c r="AZ370" s="57"/>
      <c r="BA370" s="57"/>
      <c r="BB370" s="57"/>
      <c r="BC370" s="57"/>
      <c r="BD370" s="57"/>
    </row>
    <row r="371" spans="1:56">
      <c r="A371" s="10">
        <v>42549</v>
      </c>
      <c r="B371" s="11">
        <v>7.8446522644993397E-3</v>
      </c>
      <c r="C371" s="11">
        <v>7.8446522644993397E-3</v>
      </c>
      <c r="D371" s="11">
        <v>0</v>
      </c>
      <c r="E371" s="11">
        <v>0</v>
      </c>
      <c r="F371" s="11"/>
      <c r="G371" s="11"/>
      <c r="H371" s="11">
        <v>7.3385988539755049E-3</v>
      </c>
      <c r="I371" s="11">
        <v>7.3385988539755049E-3</v>
      </c>
      <c r="J371" s="11">
        <v>9.6082493073355806E-5</v>
      </c>
      <c r="K371" s="23">
        <v>9.6082493073355806E-5</v>
      </c>
      <c r="L371" s="23">
        <v>0</v>
      </c>
      <c r="M371" s="23">
        <v>0</v>
      </c>
      <c r="N371" s="11"/>
      <c r="O371" s="11"/>
      <c r="P371" s="11">
        <v>8.9884273997228533E-5</v>
      </c>
      <c r="Q371" s="11">
        <v>8.9884273997228533E-5</v>
      </c>
      <c r="R371" s="11">
        <v>4.0562825825801703E-3</v>
      </c>
      <c r="S371" s="11">
        <v>4.0562825825801703E-3</v>
      </c>
      <c r="T371" s="11">
        <v>0</v>
      </c>
      <c r="U371" s="11">
        <v>0</v>
      </c>
      <c r="V371" s="11"/>
      <c r="W371" s="11"/>
      <c r="X371" s="11">
        <v>3.7946144339163325E-3</v>
      </c>
      <c r="Y371" s="11">
        <v>3.7946144339163325E-3</v>
      </c>
      <c r="Z371" s="49" t="s">
        <v>18</v>
      </c>
      <c r="AA371" s="15"/>
      <c r="AB371" s="16">
        <f t="shared" si="12"/>
        <v>-4.9146073464068269</v>
      </c>
      <c r="AD371" s="34">
        <f t="shared" si="13"/>
        <v>0</v>
      </c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  <c r="AV371" s="57"/>
      <c r="AW371" s="57"/>
      <c r="AX371" s="57"/>
      <c r="AY371" s="57"/>
      <c r="AZ371" s="57"/>
      <c r="BA371" s="57"/>
      <c r="BB371" s="57"/>
      <c r="BC371" s="57"/>
      <c r="BD371" s="57"/>
    </row>
    <row r="372" spans="1:56">
      <c r="A372" s="10">
        <v>42550</v>
      </c>
      <c r="B372" s="11">
        <v>1.5659076895007687E-2</v>
      </c>
      <c r="C372" s="11">
        <v>1.5659076895007687E-2</v>
      </c>
      <c r="D372" s="11">
        <v>3.5251822692947382E-2</v>
      </c>
      <c r="E372" s="11">
        <v>3.5251822692947382E-2</v>
      </c>
      <c r="F372" s="11"/>
      <c r="G372" s="11"/>
      <c r="H372" s="11">
        <v>1.6922992171079735E-2</v>
      </c>
      <c r="I372" s="11">
        <v>1.6922992171079735E-2</v>
      </c>
      <c r="J372" s="11">
        <v>3.2752920513822418E-4</v>
      </c>
      <c r="K372" s="23">
        <v>3.2752920513822418E-4</v>
      </c>
      <c r="L372" s="23">
        <v>1.625578121545663E-4</v>
      </c>
      <c r="M372" s="23">
        <v>1.625578121545663E-4</v>
      </c>
      <c r="N372" s="11"/>
      <c r="O372" s="11"/>
      <c r="P372" s="11">
        <v>3.1688700797722919E-4</v>
      </c>
      <c r="Q372" s="11">
        <v>3.1688700797722919E-4</v>
      </c>
      <c r="R372" s="11">
        <v>2.9096981652381245E-3</v>
      </c>
      <c r="S372" s="11">
        <v>2.9096981652381245E-3</v>
      </c>
      <c r="T372" s="11">
        <v>0</v>
      </c>
      <c r="U372" s="11">
        <v>0</v>
      </c>
      <c r="V372" s="11"/>
      <c r="W372" s="11"/>
      <c r="X372" s="11">
        <v>2.7219954308827384E-3</v>
      </c>
      <c r="Y372" s="11">
        <v>2.7219954308827384E-3</v>
      </c>
      <c r="Z372" s="49" t="s">
        <v>18</v>
      </c>
      <c r="AA372" s="15"/>
      <c r="AB372" s="16">
        <f t="shared" si="12"/>
        <v>-4.0790820981764142</v>
      </c>
      <c r="AD372" s="34">
        <f t="shared" si="13"/>
        <v>0</v>
      </c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  <c r="AV372" s="57"/>
      <c r="AW372" s="57"/>
      <c r="AX372" s="57"/>
      <c r="AY372" s="57"/>
      <c r="AZ372" s="57"/>
      <c r="BA372" s="57"/>
      <c r="BB372" s="57"/>
      <c r="BC372" s="57"/>
      <c r="BD372" s="57"/>
    </row>
    <row r="373" spans="1:56">
      <c r="A373" s="10">
        <v>42551</v>
      </c>
      <c r="B373" s="11">
        <v>5.5577113807564471E-2</v>
      </c>
      <c r="C373" s="11">
        <v>5.5577113807564471E-2</v>
      </c>
      <c r="D373" s="11">
        <v>3.9828374480835866</v>
      </c>
      <c r="E373" s="11">
        <v>3.9828374480835866</v>
      </c>
      <c r="F373" s="11"/>
      <c r="G373" s="11"/>
      <c r="H373" s="11">
        <v>0.3089221212299163</v>
      </c>
      <c r="I373" s="11">
        <v>0.3089221212299163</v>
      </c>
      <c r="J373" s="11">
        <v>5.9468657712869008E-4</v>
      </c>
      <c r="K373" s="23">
        <v>5.9468657712869008E-4</v>
      </c>
      <c r="L373" s="23">
        <v>7.608471952805293E-2</v>
      </c>
      <c r="M373" s="23">
        <v>7.608471952805293E-2</v>
      </c>
      <c r="N373" s="11"/>
      <c r="O373" s="11"/>
      <c r="P373" s="11">
        <v>5.4644994569491793E-3</v>
      </c>
      <c r="Q373" s="11">
        <v>5.4644994569491793E-3</v>
      </c>
      <c r="R373" s="11">
        <v>0</v>
      </c>
      <c r="S373" s="11">
        <v>0</v>
      </c>
      <c r="T373" s="11">
        <v>0</v>
      </c>
      <c r="U373" s="11">
        <v>0</v>
      </c>
      <c r="V373" s="11"/>
      <c r="W373" s="11"/>
      <c r="X373" s="11">
        <v>0</v>
      </c>
      <c r="Y373" s="11">
        <v>0</v>
      </c>
      <c r="Z373" s="49" t="s">
        <v>18</v>
      </c>
      <c r="AA373" s="15"/>
      <c r="AB373" s="16">
        <f t="shared" si="12"/>
        <v>-1.1746660687051529</v>
      </c>
      <c r="AD373" s="34">
        <f t="shared" si="13"/>
        <v>0</v>
      </c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  <c r="AW373" s="57"/>
      <c r="AX373" s="57"/>
      <c r="AY373" s="57"/>
      <c r="AZ373" s="57"/>
      <c r="BA373" s="57"/>
      <c r="BB373" s="57"/>
      <c r="BC373" s="57"/>
      <c r="BD373" s="57"/>
    </row>
    <row r="374" spans="1:56">
      <c r="A374" s="10">
        <v>42552</v>
      </c>
      <c r="B374" s="11">
        <v>1.2535775809788652E-2</v>
      </c>
      <c r="C374" s="11">
        <v>1.2535775809788652E-2</v>
      </c>
      <c r="D374" s="11">
        <v>1.0694005601129764E-2</v>
      </c>
      <c r="E374" s="11">
        <v>1.0694005601129764E-2</v>
      </c>
      <c r="F374" s="11"/>
      <c r="G374" s="11"/>
      <c r="H374" s="11">
        <v>1.2406750041558815E-2</v>
      </c>
      <c r="I374" s="11">
        <v>1.2406750041558815E-2</v>
      </c>
      <c r="J374" s="11">
        <v>8.7846890192958815E-5</v>
      </c>
      <c r="K374" s="23">
        <v>8.7846890192958815E-5</v>
      </c>
      <c r="L374" s="23">
        <v>4.2373474397740521E-5</v>
      </c>
      <c r="M374" s="23">
        <v>4.2373474397740521E-5</v>
      </c>
      <c r="N374" s="11"/>
      <c r="O374" s="11"/>
      <c r="P374" s="11">
        <v>8.4661236315277047E-5</v>
      </c>
      <c r="Q374" s="11">
        <v>8.4661236315277047E-5</v>
      </c>
      <c r="R374" s="11">
        <v>0</v>
      </c>
      <c r="S374" s="11">
        <v>0</v>
      </c>
      <c r="T374" s="11">
        <v>0</v>
      </c>
      <c r="U374" s="11">
        <v>0</v>
      </c>
      <c r="V374" s="11"/>
      <c r="W374" s="11"/>
      <c r="X374" s="11">
        <v>0</v>
      </c>
      <c r="Y374" s="11">
        <v>0</v>
      </c>
      <c r="Z374" s="49" t="s">
        <v>18</v>
      </c>
      <c r="AA374" s="15"/>
      <c r="AB374" s="16">
        <f t="shared" si="12"/>
        <v>-4.3895145962900912</v>
      </c>
      <c r="AD374" s="34">
        <f t="shared" si="13"/>
        <v>0</v>
      </c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7"/>
      <c r="AW374" s="57"/>
      <c r="AX374" s="57"/>
      <c r="AY374" s="57"/>
      <c r="AZ374" s="57"/>
      <c r="BA374" s="57"/>
      <c r="BB374" s="57"/>
      <c r="BC374" s="57"/>
      <c r="BD374" s="57"/>
    </row>
    <row r="375" spans="1:56">
      <c r="A375" s="10">
        <v>42553</v>
      </c>
      <c r="B375" s="11">
        <v>2.5945306571830567E-2</v>
      </c>
      <c r="C375" s="11">
        <v>2.5945306571830567E-2</v>
      </c>
      <c r="D375" s="11">
        <v>0.14601477684696534</v>
      </c>
      <c r="E375" s="11">
        <v>0.14601477684696534</v>
      </c>
      <c r="F375" s="11"/>
      <c r="G375" s="11"/>
      <c r="H375" s="11">
        <v>3.4356809576040759E-2</v>
      </c>
      <c r="I375" s="11">
        <v>3.4356809576040759E-2</v>
      </c>
      <c r="J375" s="11">
        <v>2.3615235961028675E-4</v>
      </c>
      <c r="K375" s="23">
        <v>2.3615235961028675E-4</v>
      </c>
      <c r="L375" s="23">
        <v>1.2415427998537971E-3</v>
      </c>
      <c r="M375" s="23">
        <v>1.2415427998537971E-3</v>
      </c>
      <c r="N375" s="11"/>
      <c r="O375" s="11"/>
      <c r="P375" s="11">
        <v>3.0658529055546332E-4</v>
      </c>
      <c r="Q375" s="11">
        <v>3.0658529055546332E-4</v>
      </c>
      <c r="R375" s="11">
        <v>0</v>
      </c>
      <c r="S375" s="11">
        <v>0</v>
      </c>
      <c r="T375" s="11">
        <v>0</v>
      </c>
      <c r="U375" s="11">
        <v>0</v>
      </c>
      <c r="V375" s="11"/>
      <c r="W375" s="11"/>
      <c r="X375" s="11">
        <v>0</v>
      </c>
      <c r="Y375" s="11">
        <v>0</v>
      </c>
      <c r="Z375" s="49" t="s">
        <v>18</v>
      </c>
      <c r="AA375" s="15"/>
      <c r="AB375" s="16">
        <f t="shared" si="12"/>
        <v>-3.3709550390281429</v>
      </c>
      <c r="AD375" s="34">
        <f t="shared" si="13"/>
        <v>0</v>
      </c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  <c r="AV375" s="57"/>
      <c r="AW375" s="57"/>
      <c r="AX375" s="57"/>
      <c r="AY375" s="57"/>
      <c r="AZ375" s="57"/>
      <c r="BA375" s="57"/>
      <c r="BB375" s="57"/>
      <c r="BC375" s="57"/>
      <c r="BD375" s="57"/>
    </row>
    <row r="376" spans="1:56">
      <c r="A376" s="10">
        <v>42554</v>
      </c>
      <c r="B376" s="11">
        <v>0.19394749636076267</v>
      </c>
      <c r="C376" s="11">
        <v>0.19394749636076267</v>
      </c>
      <c r="D376" s="11">
        <v>1.8884438027680626E-3</v>
      </c>
      <c r="E376" s="11">
        <v>1.8884438027680626E-3</v>
      </c>
      <c r="F376" s="11"/>
      <c r="G376" s="11"/>
      <c r="H376" s="11">
        <v>0.18049274142701091</v>
      </c>
      <c r="I376" s="11">
        <v>0.18049274142701091</v>
      </c>
      <c r="J376" s="11">
        <v>4.9117009425837816E-3</v>
      </c>
      <c r="K376" s="23">
        <v>4.9117009425837816E-3</v>
      </c>
      <c r="L376" s="23">
        <v>2.1186737198870261E-5</v>
      </c>
      <c r="M376" s="23">
        <v>2.1186737198870261E-5</v>
      </c>
      <c r="N376" s="11"/>
      <c r="O376" s="11"/>
      <c r="P376" s="11">
        <v>4.5690944928637586E-3</v>
      </c>
      <c r="Q376" s="11">
        <v>4.5690944928637586E-3</v>
      </c>
      <c r="R376" s="11">
        <v>2.1738274789754697E-3</v>
      </c>
      <c r="S376" s="11">
        <v>2.1738274789754697E-3</v>
      </c>
      <c r="T376" s="11">
        <v>0</v>
      </c>
      <c r="U376" s="11">
        <v>0</v>
      </c>
      <c r="V376" s="11"/>
      <c r="W376" s="11"/>
      <c r="X376" s="11">
        <v>2.0215393383837183E-3</v>
      </c>
      <c r="Y376" s="11">
        <v>2.0215393383837183E-3</v>
      </c>
      <c r="Z376" s="49" t="s">
        <v>18</v>
      </c>
      <c r="AA376" s="15"/>
      <c r="AB376" s="16">
        <f t="shared" si="12"/>
        <v>-1.7120647157185647</v>
      </c>
      <c r="AD376" s="34">
        <f t="shared" si="13"/>
        <v>0</v>
      </c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  <c r="AW376" s="57"/>
      <c r="AX376" s="57"/>
      <c r="AY376" s="57"/>
      <c r="AZ376" s="57"/>
      <c r="BA376" s="57"/>
      <c r="BB376" s="57"/>
      <c r="BC376" s="57"/>
      <c r="BD376" s="57"/>
    </row>
    <row r="377" spans="1:56">
      <c r="A377" s="10">
        <v>42555</v>
      </c>
      <c r="B377" s="11">
        <v>3.428937257194821E-2</v>
      </c>
      <c r="C377" s="11">
        <v>3.428937257194821E-2</v>
      </c>
      <c r="D377" s="11">
        <v>0.21714995965045142</v>
      </c>
      <c r="E377" s="11">
        <v>0.21714995965045142</v>
      </c>
      <c r="F377" s="11"/>
      <c r="G377" s="11"/>
      <c r="H377" s="11">
        <v>4.7099726228359728E-2</v>
      </c>
      <c r="I377" s="11">
        <v>4.7099726228359728E-2</v>
      </c>
      <c r="J377" s="11">
        <v>1.7534264819401256E-4</v>
      </c>
      <c r="K377" s="23">
        <v>1.7534264819401256E-4</v>
      </c>
      <c r="L377" s="23">
        <v>1.2593396591008483E-3</v>
      </c>
      <c r="M377" s="23">
        <v>1.2593396591008483E-3</v>
      </c>
      <c r="N377" s="11"/>
      <c r="O377" s="11"/>
      <c r="P377" s="11">
        <v>2.5128238618822579E-4</v>
      </c>
      <c r="Q377" s="11">
        <v>2.5128238618822579E-4</v>
      </c>
      <c r="R377" s="11">
        <v>0</v>
      </c>
      <c r="S377" s="11">
        <v>0</v>
      </c>
      <c r="T377" s="11">
        <v>0</v>
      </c>
      <c r="U377" s="11">
        <v>0</v>
      </c>
      <c r="V377" s="11"/>
      <c r="W377" s="11"/>
      <c r="X377" s="11">
        <v>0</v>
      </c>
      <c r="Y377" s="11">
        <v>0</v>
      </c>
      <c r="Z377" s="49" t="s">
        <v>18</v>
      </c>
      <c r="AA377" s="15"/>
      <c r="AB377" s="16">
        <f t="shared" si="12"/>
        <v>-3.0554880905380224</v>
      </c>
      <c r="AD377" s="34">
        <f t="shared" si="13"/>
        <v>0</v>
      </c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  <c r="AV377" s="57"/>
      <c r="AW377" s="57"/>
      <c r="AX377" s="57"/>
      <c r="AY377" s="57"/>
      <c r="AZ377" s="57"/>
      <c r="BA377" s="57"/>
      <c r="BB377" s="57"/>
      <c r="BC377" s="57"/>
      <c r="BD377" s="57"/>
    </row>
    <row r="378" spans="1:56">
      <c r="A378" s="10">
        <v>42556</v>
      </c>
      <c r="B378" s="11">
        <v>1.9852745589196218E-2</v>
      </c>
      <c r="C378" s="11">
        <v>1.9852745589196218E-2</v>
      </c>
      <c r="D378" s="11">
        <v>2.5137733554720529E-2</v>
      </c>
      <c r="E378" s="11">
        <v>2.5137733554720529E-2</v>
      </c>
      <c r="F378" s="11"/>
      <c r="G378" s="11"/>
      <c r="H378" s="11">
        <v>2.0222987017324088E-2</v>
      </c>
      <c r="I378" s="11">
        <v>2.0222987017324088E-2</v>
      </c>
      <c r="J378" s="11">
        <v>2.0174140480359718E-4</v>
      </c>
      <c r="K378" s="23">
        <v>2.0174140480359718E-4</v>
      </c>
      <c r="L378" s="23">
        <v>3.5021676589732531E-4</v>
      </c>
      <c r="M378" s="23">
        <v>3.5021676589732531E-4</v>
      </c>
      <c r="N378" s="11"/>
      <c r="O378" s="11"/>
      <c r="P378" s="11">
        <v>2.1214289106841766E-4</v>
      </c>
      <c r="Q378" s="11">
        <v>2.1214289106841766E-4</v>
      </c>
      <c r="R378" s="11">
        <v>0</v>
      </c>
      <c r="S378" s="11">
        <v>0</v>
      </c>
      <c r="T378" s="11">
        <v>0</v>
      </c>
      <c r="U378" s="11">
        <v>0</v>
      </c>
      <c r="V378" s="11"/>
      <c r="W378" s="11"/>
      <c r="X378" s="11">
        <v>0</v>
      </c>
      <c r="Y378" s="11">
        <v>0</v>
      </c>
      <c r="Z378" s="49" t="s">
        <v>18</v>
      </c>
      <c r="AA378" s="15"/>
      <c r="AB378" s="16">
        <f t="shared" si="12"/>
        <v>-3.9009353504186977</v>
      </c>
      <c r="AD378" s="34">
        <f t="shared" si="13"/>
        <v>0</v>
      </c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  <c r="AV378" s="57"/>
      <c r="AW378" s="57"/>
      <c r="AX378" s="57"/>
      <c r="AY378" s="57"/>
      <c r="AZ378" s="57"/>
      <c r="BA378" s="57"/>
      <c r="BB378" s="57"/>
      <c r="BC378" s="57"/>
      <c r="BD378" s="57"/>
    </row>
    <row r="379" spans="1:56">
      <c r="A379" s="10">
        <v>42557</v>
      </c>
      <c r="B379" s="11">
        <v>2.7449706432344208E-3</v>
      </c>
      <c r="C379" s="11">
        <v>2.7449706432344208E-3</v>
      </c>
      <c r="D379" s="11">
        <v>3.2415707914271496E-3</v>
      </c>
      <c r="E379" s="11">
        <v>3.2415707914271496E-3</v>
      </c>
      <c r="F379" s="11"/>
      <c r="G379" s="11"/>
      <c r="H379" s="11">
        <v>2.7797601166021512E-3</v>
      </c>
      <c r="I379" s="11">
        <v>2.7797601166021512E-3</v>
      </c>
      <c r="J379" s="11">
        <v>3.9167199951584444E-5</v>
      </c>
      <c r="K379" s="23">
        <v>3.9167199951584444E-5</v>
      </c>
      <c r="L379" s="23">
        <v>2.1186737198870261E-5</v>
      </c>
      <c r="M379" s="23">
        <v>2.1186737198870261E-5</v>
      </c>
      <c r="N379" s="11"/>
      <c r="O379" s="11"/>
      <c r="P379" s="11">
        <v>3.790757320287823E-5</v>
      </c>
      <c r="Q379" s="11">
        <v>3.790757320287823E-5</v>
      </c>
      <c r="R379" s="11">
        <v>8.8533194022591272E-3</v>
      </c>
      <c r="S379" s="11">
        <v>8.8533194022591272E-3</v>
      </c>
      <c r="T379" s="11">
        <v>0</v>
      </c>
      <c r="U379" s="11">
        <v>0</v>
      </c>
      <c r="V379" s="11"/>
      <c r="W379" s="11"/>
      <c r="X379" s="11">
        <v>8.2330974376024126E-3</v>
      </c>
      <c r="Y379" s="11">
        <v>8.2330974376024126E-3</v>
      </c>
      <c r="Z379" s="49" t="s">
        <v>18</v>
      </c>
      <c r="AA379" s="15"/>
      <c r="AB379" s="16">
        <f t="shared" si="12"/>
        <v>-5.8853906439947323</v>
      </c>
      <c r="AD379" s="34">
        <f t="shared" si="13"/>
        <v>0</v>
      </c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  <c r="AU379" s="57"/>
      <c r="AV379" s="57"/>
      <c r="AW379" s="57"/>
      <c r="AX379" s="57"/>
      <c r="AY379" s="57"/>
      <c r="AZ379" s="57"/>
      <c r="BA379" s="57"/>
      <c r="BB379" s="57"/>
      <c r="BC379" s="57"/>
      <c r="BD379" s="57"/>
    </row>
    <row r="380" spans="1:56">
      <c r="A380" s="10">
        <v>42558</v>
      </c>
      <c r="B380" s="11">
        <v>7.836839460672268E-2</v>
      </c>
      <c r="C380" s="11">
        <v>7.836839460672268E-2</v>
      </c>
      <c r="D380" s="11">
        <v>1.5208547598371516</v>
      </c>
      <c r="E380" s="11">
        <v>1.5208547598371516</v>
      </c>
      <c r="F380" s="11"/>
      <c r="G380" s="11"/>
      <c r="H380" s="11">
        <v>0.17942221259113256</v>
      </c>
      <c r="I380" s="11">
        <v>0.17942221259113256</v>
      </c>
      <c r="J380" s="11">
        <v>3.3991192231821264E-3</v>
      </c>
      <c r="K380" s="23">
        <v>3.3991192231821264E-3</v>
      </c>
      <c r="L380" s="23">
        <v>3.0629665968406735E-3</v>
      </c>
      <c r="M380" s="23">
        <v>3.0629665968406735E-3</v>
      </c>
      <c r="N380" s="11"/>
      <c r="O380" s="11"/>
      <c r="P380" s="11">
        <v>3.3755699494169905E-3</v>
      </c>
      <c r="Q380" s="11">
        <v>3.3755699494169905E-3</v>
      </c>
      <c r="R380" s="11">
        <v>0</v>
      </c>
      <c r="S380" s="11">
        <v>0</v>
      </c>
      <c r="T380" s="11">
        <v>0</v>
      </c>
      <c r="U380" s="11">
        <v>0</v>
      </c>
      <c r="V380" s="11"/>
      <c r="W380" s="11"/>
      <c r="X380" s="11">
        <v>0</v>
      </c>
      <c r="Y380" s="11">
        <v>0</v>
      </c>
      <c r="Z380" s="49" t="s">
        <v>18</v>
      </c>
      <c r="AA380" s="15"/>
      <c r="AB380" s="16">
        <f t="shared" si="12"/>
        <v>-1.7180135210179268</v>
      </c>
      <c r="AD380" s="34">
        <f t="shared" si="13"/>
        <v>0</v>
      </c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  <c r="AT380" s="57"/>
      <c r="AU380" s="57"/>
      <c r="AV380" s="57"/>
      <c r="AW380" s="57"/>
      <c r="AX380" s="57"/>
      <c r="AY380" s="57"/>
      <c r="AZ380" s="57"/>
      <c r="BA380" s="57"/>
      <c r="BB380" s="57"/>
      <c r="BC380" s="57"/>
      <c r="BD380" s="57"/>
    </row>
    <row r="381" spans="1:56">
      <c r="A381" s="10">
        <v>42559</v>
      </c>
      <c r="B381" s="11">
        <v>7.4055387394360173E-3</v>
      </c>
      <c r="C381" s="11">
        <v>7.4055387394360173E-3</v>
      </c>
      <c r="D381" s="11">
        <v>1.2066779051193364</v>
      </c>
      <c r="E381" s="11">
        <v>1.2066779051193364</v>
      </c>
      <c r="F381" s="11"/>
      <c r="G381" s="11"/>
      <c r="H381" s="11">
        <v>9.1420926577453765E-2</v>
      </c>
      <c r="I381" s="11">
        <v>9.1420926577453765E-2</v>
      </c>
      <c r="J381" s="11">
        <v>6.4017782805951619E-5</v>
      </c>
      <c r="K381" s="23">
        <v>6.4017782805951619E-5</v>
      </c>
      <c r="L381" s="23">
        <v>1.5254450783186585E-3</v>
      </c>
      <c r="M381" s="23">
        <v>1.5254450783186585E-3</v>
      </c>
      <c r="N381" s="11"/>
      <c r="O381" s="11"/>
      <c r="P381" s="11">
        <v>1.6639851338193736E-4</v>
      </c>
      <c r="Q381" s="11">
        <v>1.6639851338193736E-4</v>
      </c>
      <c r="R381" s="11">
        <v>1.1331993466024843E-4</v>
      </c>
      <c r="S381" s="11">
        <v>1.1331993466024843E-4</v>
      </c>
      <c r="T381" s="11">
        <v>0</v>
      </c>
      <c r="U381" s="11">
        <v>0</v>
      </c>
      <c r="V381" s="11"/>
      <c r="W381" s="11"/>
      <c r="X381" s="11">
        <v>1.0538127241207343E-4</v>
      </c>
      <c r="Y381" s="11">
        <v>1.0538127241207343E-4</v>
      </c>
      <c r="Z381" s="49" t="s">
        <v>18</v>
      </c>
      <c r="AA381" s="15"/>
      <c r="AB381" s="16">
        <f t="shared" si="12"/>
        <v>-2.3922808707388081</v>
      </c>
      <c r="AD381" s="34">
        <f t="shared" si="13"/>
        <v>0</v>
      </c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7"/>
      <c r="AW381" s="57"/>
      <c r="AX381" s="57"/>
      <c r="AY381" s="57"/>
      <c r="AZ381" s="57"/>
      <c r="BA381" s="57"/>
      <c r="BB381" s="57"/>
      <c r="BC381" s="57"/>
      <c r="BD381" s="57"/>
    </row>
    <row r="382" spans="1:56">
      <c r="A382" s="10">
        <v>42560</v>
      </c>
      <c r="B382" s="11">
        <v>0.12493413785707357</v>
      </c>
      <c r="C382" s="11">
        <v>0.12493413785707357</v>
      </c>
      <c r="D382" s="11">
        <v>5.2767422833291285E-2</v>
      </c>
      <c r="E382" s="11">
        <v>5.2767422833291285E-2</v>
      </c>
      <c r="F382" s="11"/>
      <c r="G382" s="11"/>
      <c r="H382" s="11">
        <v>0.11987847683986795</v>
      </c>
      <c r="I382" s="11">
        <v>0.11987847683986795</v>
      </c>
      <c r="J382" s="11">
        <v>1.7803200157292128E-3</v>
      </c>
      <c r="K382" s="23">
        <v>1.7803200157292128E-3</v>
      </c>
      <c r="L382" s="23">
        <v>4.6865062683901015E-4</v>
      </c>
      <c r="M382" s="23">
        <v>4.6865062683901015E-4</v>
      </c>
      <c r="N382" s="11"/>
      <c r="O382" s="11"/>
      <c r="P382" s="11">
        <v>1.6884306205324276E-3</v>
      </c>
      <c r="Q382" s="11">
        <v>1.6884306205324276E-3</v>
      </c>
      <c r="R382" s="11">
        <v>0</v>
      </c>
      <c r="S382" s="11">
        <v>0</v>
      </c>
      <c r="T382" s="11">
        <v>0</v>
      </c>
      <c r="U382" s="11">
        <v>0</v>
      </c>
      <c r="V382" s="11"/>
      <c r="W382" s="11"/>
      <c r="X382" s="11">
        <v>0</v>
      </c>
      <c r="Y382" s="11">
        <v>0</v>
      </c>
      <c r="Z382" s="49" t="s">
        <v>18</v>
      </c>
      <c r="AA382" s="15"/>
      <c r="AB382" s="16">
        <f t="shared" si="12"/>
        <v>-2.1212767423212</v>
      </c>
      <c r="AD382" s="34">
        <f t="shared" si="13"/>
        <v>0</v>
      </c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  <c r="AV382" s="57"/>
      <c r="AW382" s="57"/>
      <c r="AX382" s="57"/>
      <c r="AY382" s="57"/>
      <c r="AZ382" s="57"/>
      <c r="BA382" s="57"/>
      <c r="BB382" s="57"/>
      <c r="BC382" s="57"/>
      <c r="BD382" s="57"/>
    </row>
    <row r="383" spans="1:56">
      <c r="A383" s="10">
        <v>42561</v>
      </c>
      <c r="B383" s="11">
        <v>4.7463501439637262E-2</v>
      </c>
      <c r="C383" s="11">
        <v>4.7463501439637262E-2</v>
      </c>
      <c r="D383" s="11">
        <v>1.3619682140921758E-2</v>
      </c>
      <c r="E383" s="11">
        <v>1.3619682140921758E-2</v>
      </c>
      <c r="F383" s="11"/>
      <c r="G383" s="11"/>
      <c r="H383" s="11">
        <v>4.509256245695694E-2</v>
      </c>
      <c r="I383" s="11">
        <v>4.509256245695694E-2</v>
      </c>
      <c r="J383" s="11">
        <v>2.995796019116708E-4</v>
      </c>
      <c r="K383" s="23">
        <v>2.995796019116708E-4</v>
      </c>
      <c r="L383" s="23">
        <v>1.1949319780162827E-4</v>
      </c>
      <c r="M383" s="23">
        <v>1.1949319780162827E-4</v>
      </c>
      <c r="N383" s="11"/>
      <c r="O383" s="11"/>
      <c r="P383" s="11">
        <v>2.8696359448098977E-4</v>
      </c>
      <c r="Q383" s="11">
        <v>2.8696359448098977E-4</v>
      </c>
      <c r="R383" s="11">
        <v>0</v>
      </c>
      <c r="S383" s="11">
        <v>0</v>
      </c>
      <c r="T383" s="11">
        <v>0</v>
      </c>
      <c r="U383" s="11">
        <v>0</v>
      </c>
      <c r="V383" s="11"/>
      <c r="W383" s="11"/>
      <c r="X383" s="11">
        <v>0</v>
      </c>
      <c r="Y383" s="11">
        <v>0</v>
      </c>
      <c r="Z383" s="49" t="s">
        <v>18</v>
      </c>
      <c r="AA383" s="15"/>
      <c r="AB383" s="16">
        <f t="shared" si="12"/>
        <v>-3.0990379583356225</v>
      </c>
      <c r="AD383" s="34">
        <f t="shared" si="13"/>
        <v>0</v>
      </c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  <c r="AV383" s="57"/>
      <c r="AW383" s="57"/>
      <c r="AX383" s="57"/>
      <c r="AY383" s="57"/>
      <c r="AZ383" s="57"/>
      <c r="BA383" s="57"/>
      <c r="BB383" s="57"/>
      <c r="BC383" s="57"/>
      <c r="BD383" s="57"/>
    </row>
    <row r="384" spans="1:56">
      <c r="A384" s="10">
        <v>42562</v>
      </c>
      <c r="B384" s="11">
        <v>1.7172681816226377E-2</v>
      </c>
      <c r="C384" s="11">
        <v>1.7172681816226377E-2</v>
      </c>
      <c r="D384" s="11">
        <v>3.6462609192876291E-2</v>
      </c>
      <c r="E384" s="11">
        <v>3.6462609192876291E-2</v>
      </c>
      <c r="F384" s="11"/>
      <c r="G384" s="11"/>
      <c r="H384" s="11">
        <v>1.8524043504654589E-2</v>
      </c>
      <c r="I384" s="11">
        <v>1.8524043504654589E-2</v>
      </c>
      <c r="J384" s="11">
        <v>1.4773088946693798E-4</v>
      </c>
      <c r="K384" s="23">
        <v>1.4773088946693798E-4</v>
      </c>
      <c r="L384" s="23">
        <v>2.3919826297524521E-4</v>
      </c>
      <c r="M384" s="23">
        <v>2.3919826297524521E-4</v>
      </c>
      <c r="N384" s="11"/>
      <c r="O384" s="11"/>
      <c r="P384" s="11">
        <v>1.541386639435749E-4</v>
      </c>
      <c r="Q384" s="11">
        <v>1.541386639435749E-4</v>
      </c>
      <c r="R384" s="11">
        <v>0</v>
      </c>
      <c r="S384" s="11">
        <v>0</v>
      </c>
      <c r="T384" s="11">
        <v>4.6123526881940553E-2</v>
      </c>
      <c r="U384" s="11">
        <v>4.6123526881940553E-2</v>
      </c>
      <c r="V384" s="11"/>
      <c r="W384" s="11"/>
      <c r="X384" s="11">
        <v>3.2311976062124486E-3</v>
      </c>
      <c r="Y384" s="11">
        <v>3.2311976062124486E-3</v>
      </c>
      <c r="Z384" s="49" t="s">
        <v>18</v>
      </c>
      <c r="AA384" s="15"/>
      <c r="AB384" s="16">
        <f t="shared" si="12"/>
        <v>-3.988685741810214</v>
      </c>
      <c r="AD384" s="34">
        <f t="shared" si="13"/>
        <v>0</v>
      </c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  <c r="AV384" s="57"/>
      <c r="AW384" s="57"/>
      <c r="AX384" s="57"/>
      <c r="AY384" s="57"/>
      <c r="AZ384" s="57"/>
      <c r="BA384" s="57"/>
      <c r="BB384" s="57"/>
      <c r="BC384" s="57"/>
      <c r="BD384" s="57"/>
    </row>
    <row r="385" spans="1:56">
      <c r="A385" s="10">
        <v>42563</v>
      </c>
      <c r="B385" s="11">
        <v>0.74135645807307926</v>
      </c>
      <c r="C385" s="11">
        <v>0.74135645807307926</v>
      </c>
      <c r="D385" s="11">
        <v>11.638842021495705</v>
      </c>
      <c r="E385" s="11">
        <v>11.638842021495705</v>
      </c>
      <c r="F385" s="11"/>
      <c r="G385" s="11"/>
      <c r="H385" s="11">
        <v>1.5047831005411549</v>
      </c>
      <c r="I385" s="11">
        <v>1.5047831005411549</v>
      </c>
      <c r="J385" s="11">
        <v>1.5795665692292026E-2</v>
      </c>
      <c r="K385" s="23">
        <v>1.5795665692292026E-2</v>
      </c>
      <c r="L385" s="23">
        <v>0.11574950133858788</v>
      </c>
      <c r="M385" s="23">
        <v>0.11574950133858788</v>
      </c>
      <c r="N385" s="11"/>
      <c r="O385" s="11"/>
      <c r="P385" s="11">
        <v>2.2797961837136917E-2</v>
      </c>
      <c r="Q385" s="11">
        <v>2.2797961837136917E-2</v>
      </c>
      <c r="R385" s="11">
        <v>4.9222349083409313E-3</v>
      </c>
      <c r="S385" s="11">
        <v>4.9222349083409313E-3</v>
      </c>
      <c r="T385" s="11">
        <v>0.10070056190623033</v>
      </c>
      <c r="U385" s="11">
        <v>0.10070056190623033</v>
      </c>
      <c r="V385" s="11"/>
      <c r="W385" s="11"/>
      <c r="X385" s="11">
        <v>1.1632014533710133E-2</v>
      </c>
      <c r="Y385" s="11">
        <v>1.1632014533710133E-2</v>
      </c>
      <c r="Z385" s="49" t="s">
        <v>18</v>
      </c>
      <c r="AA385" s="15"/>
      <c r="AB385" s="16">
        <f t="shared" si="12"/>
        <v>0.40864876857290572</v>
      </c>
      <c r="AD385" s="34">
        <f t="shared" si="13"/>
        <v>0</v>
      </c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  <c r="AV385" s="57"/>
      <c r="AW385" s="57"/>
      <c r="AX385" s="57"/>
      <c r="AY385" s="57"/>
      <c r="AZ385" s="57"/>
      <c r="BA385" s="57"/>
      <c r="BB385" s="57"/>
      <c r="BC385" s="57"/>
      <c r="BD385" s="57"/>
    </row>
    <row r="386" spans="1:56">
      <c r="A386" s="10">
        <v>42564</v>
      </c>
      <c r="B386" s="11">
        <v>0.79456963739776476</v>
      </c>
      <c r="C386" s="11">
        <v>0.79456963739776476</v>
      </c>
      <c r="D386" s="11">
        <v>4.254649515740387</v>
      </c>
      <c r="E386" s="11">
        <v>4.254649515740387</v>
      </c>
      <c r="F386" s="11"/>
      <c r="G386" s="11"/>
      <c r="H386" s="11">
        <v>1.036966578308675</v>
      </c>
      <c r="I386" s="11">
        <v>1.036966578308675</v>
      </c>
      <c r="J386" s="11">
        <v>2.2458063862051569E-2</v>
      </c>
      <c r="K386" s="23">
        <v>2.2458063862051569E-2</v>
      </c>
      <c r="L386" s="23">
        <v>0.10320271556941689</v>
      </c>
      <c r="M386" s="23">
        <v>0.10320271556941689</v>
      </c>
      <c r="N386" s="11"/>
      <c r="O386" s="11"/>
      <c r="P386" s="11">
        <v>2.8114654824384303E-2</v>
      </c>
      <c r="Q386" s="11">
        <v>2.8114654824384303E-2</v>
      </c>
      <c r="R386" s="11">
        <v>0</v>
      </c>
      <c r="S386" s="11">
        <v>0</v>
      </c>
      <c r="T386" s="11">
        <v>5.027612737291913E-2</v>
      </c>
      <c r="U386" s="11">
        <v>5.027612737291913E-2</v>
      </c>
      <c r="V386" s="11"/>
      <c r="W386" s="11"/>
      <c r="X386" s="11">
        <v>3.5221092878007076E-3</v>
      </c>
      <c r="Y386" s="11">
        <v>3.5221092878007076E-3</v>
      </c>
      <c r="Z386" s="49" t="s">
        <v>18</v>
      </c>
      <c r="AA386" s="15"/>
      <c r="AB386" s="16">
        <f t="shared" si="12"/>
        <v>3.6299699517482915E-2</v>
      </c>
      <c r="AD386" s="34">
        <f t="shared" si="13"/>
        <v>0</v>
      </c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  <c r="AW386" s="57"/>
      <c r="AX386" s="57"/>
      <c r="AY386" s="57"/>
      <c r="AZ386" s="57"/>
      <c r="BA386" s="57"/>
      <c r="BB386" s="57"/>
      <c r="BC386" s="57"/>
      <c r="BD386" s="57"/>
    </row>
    <row r="387" spans="1:56">
      <c r="A387" s="10">
        <v>42565</v>
      </c>
      <c r="B387" s="11">
        <v>4.7724509875724672E-2</v>
      </c>
      <c r="C387" s="11">
        <v>4.7724509875724672E-2</v>
      </c>
      <c r="D387" s="11">
        <v>2.4737634353400914E-2</v>
      </c>
      <c r="E387" s="11">
        <v>2.4737634353400914E-2</v>
      </c>
      <c r="F387" s="11"/>
      <c r="G387" s="11"/>
      <c r="H387" s="11">
        <v>4.6114157368377304E-2</v>
      </c>
      <c r="I387" s="11">
        <v>4.6114157368377304E-2</v>
      </c>
      <c r="J387" s="11">
        <v>2.2774114755874436E-4</v>
      </c>
      <c r="K387" s="23">
        <v>2.2774114755874436E-4</v>
      </c>
      <c r="L387" s="23">
        <v>2.9661432078418362E-4</v>
      </c>
      <c r="M387" s="23">
        <v>2.9661432078418362E-4</v>
      </c>
      <c r="N387" s="11"/>
      <c r="O387" s="11"/>
      <c r="P387" s="11">
        <v>2.3256607851053216E-4</v>
      </c>
      <c r="Q387" s="11">
        <v>2.3256607851053216E-4</v>
      </c>
      <c r="R387" s="11">
        <v>0</v>
      </c>
      <c r="S387" s="11">
        <v>0</v>
      </c>
      <c r="T387" s="11">
        <v>0</v>
      </c>
      <c r="U387" s="11">
        <v>0</v>
      </c>
      <c r="V387" s="11"/>
      <c r="W387" s="11"/>
      <c r="X387" s="11">
        <v>0</v>
      </c>
      <c r="Y387" s="11">
        <v>0</v>
      </c>
      <c r="Z387" s="49" t="s">
        <v>18</v>
      </c>
      <c r="AA387" s="15"/>
      <c r="AB387" s="16">
        <f t="shared" si="12"/>
        <v>-3.0766352748591572</v>
      </c>
      <c r="AD387" s="34">
        <f t="shared" si="13"/>
        <v>0</v>
      </c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  <c r="AU387" s="57"/>
      <c r="AV387" s="57"/>
      <c r="AW387" s="57"/>
      <c r="AX387" s="57"/>
      <c r="AY387" s="57"/>
      <c r="AZ387" s="57"/>
      <c r="BA387" s="57"/>
      <c r="BB387" s="57"/>
      <c r="BC387" s="57"/>
      <c r="BD387" s="57"/>
    </row>
    <row r="388" spans="1:56">
      <c r="A388" s="10">
        <v>42566</v>
      </c>
      <c r="B388" s="11">
        <v>7.9104722946930963E-3</v>
      </c>
      <c r="C388" s="11">
        <v>7.9104722946930963E-3</v>
      </c>
      <c r="D388" s="11">
        <v>0.22550899837742502</v>
      </c>
      <c r="E388" s="11">
        <v>0.22550899837742502</v>
      </c>
      <c r="F388" s="11"/>
      <c r="G388" s="11"/>
      <c r="H388" s="11">
        <v>2.3154402759801945E-2</v>
      </c>
      <c r="I388" s="11">
        <v>2.3154402759801945E-2</v>
      </c>
      <c r="J388" s="11">
        <v>9.0783632161618749E-5</v>
      </c>
      <c r="K388" s="23">
        <v>9.0783632161618749E-5</v>
      </c>
      <c r="L388" s="23">
        <v>9.2416547661472079E-4</v>
      </c>
      <c r="M388" s="23">
        <v>9.2416547661472079E-4</v>
      </c>
      <c r="N388" s="11"/>
      <c r="O388" s="11"/>
      <c r="P388" s="11">
        <v>1.4916644897765321E-4</v>
      </c>
      <c r="Q388" s="11">
        <v>1.4916644897765321E-4</v>
      </c>
      <c r="R388" s="11">
        <v>0</v>
      </c>
      <c r="S388" s="11">
        <v>0</v>
      </c>
      <c r="T388" s="11">
        <v>0</v>
      </c>
      <c r="U388" s="11">
        <v>0</v>
      </c>
      <c r="V388" s="11"/>
      <c r="W388" s="11"/>
      <c r="X388" s="11">
        <v>0</v>
      </c>
      <c r="Y388" s="11">
        <v>0</v>
      </c>
      <c r="Z388" s="49" t="s">
        <v>18</v>
      </c>
      <c r="AA388" s="15"/>
      <c r="AB388" s="16">
        <f t="shared" si="12"/>
        <v>-3.7655703325238568</v>
      </c>
      <c r="AD388" s="34">
        <f t="shared" si="13"/>
        <v>0</v>
      </c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  <c r="AV388" s="57"/>
      <c r="AW388" s="57"/>
      <c r="AX388" s="57"/>
      <c r="AY388" s="57"/>
      <c r="AZ388" s="57"/>
      <c r="BA388" s="57"/>
      <c r="BB388" s="57"/>
      <c r="BC388" s="57"/>
      <c r="BD388" s="57"/>
    </row>
    <row r="389" spans="1:56">
      <c r="A389" s="10">
        <v>42567</v>
      </c>
      <c r="B389" s="11">
        <v>0.20653866282692881</v>
      </c>
      <c r="C389" s="11">
        <v>0.20653866282692881</v>
      </c>
      <c r="D389" s="11">
        <v>5.7339059718592773E-2</v>
      </c>
      <c r="E389" s="11">
        <v>5.7339059718592773E-2</v>
      </c>
      <c r="F389" s="11"/>
      <c r="G389" s="11"/>
      <c r="H389" s="11">
        <v>0.19608643956903515</v>
      </c>
      <c r="I389" s="11">
        <v>0.19608643956903515</v>
      </c>
      <c r="J389" s="11">
        <v>4.7386566141913288E-3</v>
      </c>
      <c r="K389" s="23">
        <v>4.7386566141913288E-3</v>
      </c>
      <c r="L389" s="23">
        <v>5.0360874321714604E-4</v>
      </c>
      <c r="M389" s="23">
        <v>5.0360874321714604E-4</v>
      </c>
      <c r="N389" s="11"/>
      <c r="O389" s="11"/>
      <c r="P389" s="11">
        <v>4.4419690564962352E-3</v>
      </c>
      <c r="Q389" s="11">
        <v>4.4419690564962352E-3</v>
      </c>
      <c r="R389" s="11">
        <v>0</v>
      </c>
      <c r="S389" s="11">
        <v>0</v>
      </c>
      <c r="T389" s="11">
        <v>0</v>
      </c>
      <c r="U389" s="11">
        <v>0</v>
      </c>
      <c r="V389" s="11"/>
      <c r="W389" s="11"/>
      <c r="X389" s="11">
        <v>0</v>
      </c>
      <c r="Y389" s="11">
        <v>0</v>
      </c>
      <c r="Z389" s="49" t="s">
        <v>18</v>
      </c>
      <c r="AA389" s="15"/>
      <c r="AB389" s="16">
        <f t="shared" si="12"/>
        <v>-1.6291996987622044</v>
      </c>
      <c r="AD389" s="34">
        <f t="shared" si="13"/>
        <v>0</v>
      </c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  <c r="AT389" s="57"/>
      <c r="AU389" s="57"/>
      <c r="AV389" s="57"/>
      <c r="AW389" s="57"/>
      <c r="AX389" s="57"/>
      <c r="AY389" s="57"/>
      <c r="AZ389" s="57"/>
      <c r="BA389" s="57"/>
      <c r="BB389" s="57"/>
      <c r="BC389" s="57"/>
      <c r="BD389" s="57"/>
    </row>
    <row r="390" spans="1:56">
      <c r="A390" s="10">
        <v>42568</v>
      </c>
      <c r="B390" s="11">
        <v>4.5907723070894709E-3</v>
      </c>
      <c r="C390" s="11">
        <v>4.5907723070894709E-3</v>
      </c>
      <c r="D390" s="11">
        <v>3.1652985375112169E-3</v>
      </c>
      <c r="E390" s="11">
        <v>3.1652985375112169E-3</v>
      </c>
      <c r="F390" s="11"/>
      <c r="G390" s="11"/>
      <c r="H390" s="11">
        <v>4.4909103116317177E-3</v>
      </c>
      <c r="I390" s="11">
        <v>4.4909103116317177E-3</v>
      </c>
      <c r="J390" s="11">
        <v>8.9139695081336253E-5</v>
      </c>
      <c r="K390" s="23">
        <v>8.9139695081336253E-5</v>
      </c>
      <c r="L390" s="23">
        <v>2.1186737198870261E-5</v>
      </c>
      <c r="M390" s="23">
        <v>2.1186737198870261E-5</v>
      </c>
      <c r="N390" s="11"/>
      <c r="O390" s="11"/>
      <c r="P390" s="11">
        <v>8.4379230093329209E-5</v>
      </c>
      <c r="Q390" s="11">
        <v>8.4379230093329209E-5</v>
      </c>
      <c r="R390" s="11">
        <v>0</v>
      </c>
      <c r="S390" s="11">
        <v>0</v>
      </c>
      <c r="T390" s="11">
        <v>0</v>
      </c>
      <c r="U390" s="11">
        <v>0</v>
      </c>
      <c r="V390" s="11"/>
      <c r="W390" s="11"/>
      <c r="X390" s="11">
        <v>0</v>
      </c>
      <c r="Y390" s="11">
        <v>0</v>
      </c>
      <c r="Z390" s="49" t="s">
        <v>18</v>
      </c>
      <c r="AA390" s="15"/>
      <c r="AB390" s="16">
        <f t="shared" si="12"/>
        <v>-5.4056998557658398</v>
      </c>
      <c r="AD390" s="34">
        <f t="shared" si="13"/>
        <v>0</v>
      </c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  <c r="AT390" s="57"/>
      <c r="AU390" s="57"/>
      <c r="AV390" s="57"/>
      <c r="AW390" s="57"/>
      <c r="AX390" s="57"/>
      <c r="AY390" s="57"/>
      <c r="AZ390" s="57"/>
      <c r="BA390" s="57"/>
      <c r="BB390" s="57"/>
      <c r="BC390" s="57"/>
      <c r="BD390" s="57"/>
    </row>
    <row r="391" spans="1:56">
      <c r="A391" s="10">
        <v>42569</v>
      </c>
      <c r="B391" s="11">
        <v>6.7372416453319123E-2</v>
      </c>
      <c r="C391" s="11">
        <v>6.7372416453319123E-2</v>
      </c>
      <c r="D391" s="11">
        <v>4.9312130830370532E-3</v>
      </c>
      <c r="E391" s="11">
        <v>4.9312130830370532E-3</v>
      </c>
      <c r="F391" s="11"/>
      <c r="G391" s="11"/>
      <c r="H391" s="11">
        <v>6.2998079092355552E-2</v>
      </c>
      <c r="I391" s="11">
        <v>6.2998079092355552E-2</v>
      </c>
      <c r="J391" s="11">
        <v>1.5928633069144779E-3</v>
      </c>
      <c r="K391" s="23">
        <v>1.5928633069144779E-3</v>
      </c>
      <c r="L391" s="23">
        <v>4.2373474397740521E-5</v>
      </c>
      <c r="M391" s="23">
        <v>4.2373474397740521E-5</v>
      </c>
      <c r="N391" s="11"/>
      <c r="O391" s="11"/>
      <c r="P391" s="11">
        <v>1.4842432734094848E-3</v>
      </c>
      <c r="Q391" s="11">
        <v>1.4842432734094848E-3</v>
      </c>
      <c r="R391" s="11">
        <v>0</v>
      </c>
      <c r="S391" s="11">
        <v>0</v>
      </c>
      <c r="T391" s="11">
        <v>0</v>
      </c>
      <c r="U391" s="11">
        <v>0</v>
      </c>
      <c r="V391" s="11"/>
      <c r="W391" s="11"/>
      <c r="X391" s="11">
        <v>0</v>
      </c>
      <c r="Y391" s="11">
        <v>0</v>
      </c>
      <c r="Z391" s="49" t="s">
        <v>18</v>
      </c>
      <c r="AA391" s="15"/>
      <c r="AB391" s="16">
        <f t="shared" si="12"/>
        <v>-2.7646510436529832</v>
      </c>
      <c r="AD391" s="34">
        <f t="shared" si="13"/>
        <v>0</v>
      </c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  <c r="AT391" s="57"/>
      <c r="AU391" s="57"/>
      <c r="AV391" s="57"/>
      <c r="AW391" s="57"/>
      <c r="AX391" s="57"/>
      <c r="AY391" s="57"/>
      <c r="AZ391" s="57"/>
      <c r="BA391" s="57"/>
      <c r="BB391" s="57"/>
      <c r="BC391" s="57"/>
      <c r="BD391" s="57"/>
    </row>
    <row r="392" spans="1:56">
      <c r="A392" s="10">
        <v>42570</v>
      </c>
      <c r="B392" s="11">
        <v>6.370205875235721E-2</v>
      </c>
      <c r="C392" s="11">
        <v>6.370205875235721E-2</v>
      </c>
      <c r="D392" s="11">
        <v>2.3085994987732207E-2</v>
      </c>
      <c r="E392" s="11">
        <v>2.3085994987732207E-2</v>
      </c>
      <c r="F392" s="11"/>
      <c r="G392" s="11"/>
      <c r="H392" s="11">
        <v>6.0856688138224618E-2</v>
      </c>
      <c r="I392" s="11">
        <v>6.0856688138224618E-2</v>
      </c>
      <c r="J392" s="11">
        <v>5.6433327460803703E-4</v>
      </c>
      <c r="K392" s="23">
        <v>5.6433327460803703E-4</v>
      </c>
      <c r="L392" s="23">
        <v>2.4131693669513226E-4</v>
      </c>
      <c r="M392" s="23">
        <v>2.4131693669513226E-4</v>
      </c>
      <c r="N392" s="11"/>
      <c r="O392" s="11"/>
      <c r="P392" s="11">
        <v>5.4170426749625979E-4</v>
      </c>
      <c r="Q392" s="11">
        <v>5.4170426749625979E-4</v>
      </c>
      <c r="R392" s="11">
        <v>0</v>
      </c>
      <c r="S392" s="11">
        <v>0</v>
      </c>
      <c r="T392" s="11">
        <v>0</v>
      </c>
      <c r="U392" s="11">
        <v>0</v>
      </c>
      <c r="V392" s="11"/>
      <c r="W392" s="11"/>
      <c r="X392" s="11">
        <v>0</v>
      </c>
      <c r="Y392" s="11">
        <v>0</v>
      </c>
      <c r="Z392" s="49" t="s">
        <v>18</v>
      </c>
      <c r="AA392" s="15"/>
      <c r="AB392" s="16">
        <f t="shared" si="12"/>
        <v>-2.7992335537031021</v>
      </c>
      <c r="AD392" s="34">
        <f t="shared" si="13"/>
        <v>0</v>
      </c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7"/>
      <c r="AT392" s="57"/>
      <c r="AU392" s="57"/>
      <c r="AV392" s="57"/>
      <c r="AW392" s="57"/>
      <c r="AX392" s="57"/>
      <c r="AY392" s="57"/>
      <c r="AZ392" s="57"/>
      <c r="BA392" s="57"/>
      <c r="BB392" s="57"/>
      <c r="BC392" s="57"/>
      <c r="BD392" s="57"/>
    </row>
    <row r="393" spans="1:56">
      <c r="A393" s="10">
        <v>42571</v>
      </c>
      <c r="B393" s="11">
        <v>2.3988011893361031E-2</v>
      </c>
      <c r="C393" s="11">
        <v>2.3988011893361031E-2</v>
      </c>
      <c r="D393" s="11">
        <v>4.0473723233329416E-3</v>
      </c>
      <c r="E393" s="11">
        <v>4.0473723233329416E-3</v>
      </c>
      <c r="F393" s="11"/>
      <c r="G393" s="11"/>
      <c r="H393" s="11">
        <v>2.2591064365693792E-2</v>
      </c>
      <c r="I393" s="11">
        <v>2.2591064365693792E-2</v>
      </c>
      <c r="J393" s="11">
        <v>1.7358698723448761E-4</v>
      </c>
      <c r="K393" s="23">
        <v>1.7358698723448761E-4</v>
      </c>
      <c r="L393" s="23">
        <v>2.1186737198870261E-5</v>
      </c>
      <c r="M393" s="23">
        <v>2.1186737198870261E-5</v>
      </c>
      <c r="N393" s="11"/>
      <c r="O393" s="11"/>
      <c r="P393" s="11">
        <v>1.6291054168942508E-4</v>
      </c>
      <c r="Q393" s="11">
        <v>1.6291054168942508E-4</v>
      </c>
      <c r="R393" s="11">
        <v>1.7173556294989762E-3</v>
      </c>
      <c r="S393" s="11">
        <v>1.7173556294989762E-3</v>
      </c>
      <c r="T393" s="11">
        <v>0</v>
      </c>
      <c r="U393" s="11">
        <v>0</v>
      </c>
      <c r="V393" s="11"/>
      <c r="W393" s="11"/>
      <c r="X393" s="11">
        <v>1.5970457621886057E-3</v>
      </c>
      <c r="Y393" s="11">
        <v>1.5970457621886057E-3</v>
      </c>
      <c r="Z393" s="49" t="s">
        <v>18</v>
      </c>
      <c r="AA393" s="15"/>
      <c r="AB393" s="16">
        <f t="shared" si="12"/>
        <v>-3.7902008329369354</v>
      </c>
      <c r="AD393" s="34">
        <f t="shared" si="13"/>
        <v>0</v>
      </c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  <c r="AT393" s="57"/>
      <c r="AU393" s="57"/>
      <c r="AV393" s="57"/>
      <c r="AW393" s="57"/>
      <c r="AX393" s="57"/>
      <c r="AY393" s="57"/>
      <c r="AZ393" s="57"/>
      <c r="BA393" s="57"/>
      <c r="BB393" s="57"/>
      <c r="BC393" s="57"/>
      <c r="BD393" s="57"/>
    </row>
    <row r="394" spans="1:56">
      <c r="A394" s="10">
        <v>42572</v>
      </c>
      <c r="B394" s="11">
        <v>1.669544652749607E-2</v>
      </c>
      <c r="C394" s="11">
        <v>1.669544652749607E-2</v>
      </c>
      <c r="D394" s="11">
        <v>7.065776855823231E-3</v>
      </c>
      <c r="E394" s="11">
        <v>7.065776855823231E-3</v>
      </c>
      <c r="F394" s="11"/>
      <c r="G394" s="11"/>
      <c r="H394" s="11">
        <v>1.6020837110237714E-2</v>
      </c>
      <c r="I394" s="11">
        <v>1.6020837110237714E-2</v>
      </c>
      <c r="J394" s="11">
        <v>2.5642226341571141E-4</v>
      </c>
      <c r="K394" s="23">
        <v>2.5642226341571141E-4</v>
      </c>
      <c r="L394" s="23">
        <v>4.2373474397740521E-5</v>
      </c>
      <c r="M394" s="23">
        <v>4.2373474397740521E-5</v>
      </c>
      <c r="N394" s="11"/>
      <c r="O394" s="11"/>
      <c r="P394" s="11">
        <v>2.4142701085278672E-4</v>
      </c>
      <c r="Q394" s="11">
        <v>2.4142701085278672E-4</v>
      </c>
      <c r="R394" s="11">
        <v>4.3061575170894404E-3</v>
      </c>
      <c r="S394" s="11">
        <v>4.3061575170894404E-3</v>
      </c>
      <c r="T394" s="11">
        <v>5.7627925180927103E-3</v>
      </c>
      <c r="U394" s="11">
        <v>5.7627925180927103E-3</v>
      </c>
      <c r="V394" s="11"/>
      <c r="W394" s="11"/>
      <c r="X394" s="11">
        <v>4.4082025220261705E-3</v>
      </c>
      <c r="Y394" s="11">
        <v>4.4082025220261705E-3</v>
      </c>
      <c r="Z394" s="49" t="s">
        <v>18</v>
      </c>
      <c r="AA394" s="15"/>
      <c r="AB394" s="16">
        <f t="shared" si="12"/>
        <v>-4.1338650846348539</v>
      </c>
      <c r="AD394" s="34">
        <f t="shared" si="13"/>
        <v>0</v>
      </c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7"/>
      <c r="AT394" s="57"/>
      <c r="AU394" s="57"/>
      <c r="AV394" s="57"/>
      <c r="AW394" s="57"/>
      <c r="AX394" s="57"/>
      <c r="AY394" s="57"/>
      <c r="AZ394" s="57"/>
      <c r="BA394" s="57"/>
      <c r="BB394" s="57"/>
      <c r="BC394" s="57"/>
      <c r="BD394" s="57"/>
    </row>
    <row r="395" spans="1:56">
      <c r="A395" s="10">
        <v>42573</v>
      </c>
      <c r="B395" s="11">
        <v>3.9788804482747617E-3</v>
      </c>
      <c r="C395" s="11">
        <v>3.9788804482747617E-3</v>
      </c>
      <c r="D395" s="11">
        <v>0.38117163461628928</v>
      </c>
      <c r="E395" s="11">
        <v>0.38117163461628928</v>
      </c>
      <c r="F395" s="11"/>
      <c r="G395" s="11"/>
      <c r="H395" s="11">
        <v>3.0403232763482866E-2</v>
      </c>
      <c r="I395" s="11">
        <v>3.0403232763482866E-2</v>
      </c>
      <c r="J395" s="11">
        <v>3.2862781051472045E-5</v>
      </c>
      <c r="K395" s="23">
        <v>3.2862781051472045E-5</v>
      </c>
      <c r="L395" s="23">
        <v>4.5409533838338617E-3</v>
      </c>
      <c r="M395" s="23">
        <v>4.5409533838338617E-3</v>
      </c>
      <c r="N395" s="11"/>
      <c r="O395" s="11"/>
      <c r="P395" s="11">
        <v>3.4867842978935617E-4</v>
      </c>
      <c r="Q395" s="11">
        <v>3.4867842978935617E-4</v>
      </c>
      <c r="R395" s="11">
        <v>4.1545322524031928E-3</v>
      </c>
      <c r="S395" s="11">
        <v>4.1545322524031928E-3</v>
      </c>
      <c r="T395" s="11">
        <v>0</v>
      </c>
      <c r="U395" s="11">
        <v>0</v>
      </c>
      <c r="V395" s="11"/>
      <c r="W395" s="11"/>
      <c r="X395" s="11">
        <v>3.8634852406848894E-3</v>
      </c>
      <c r="Y395" s="11">
        <v>3.8634852406848894E-3</v>
      </c>
      <c r="Z395" s="49" t="s">
        <v>18</v>
      </c>
      <c r="AA395" s="15"/>
      <c r="AB395" s="16">
        <f t="shared" si="12"/>
        <v>-3.4932063353197127</v>
      </c>
      <c r="AD395" s="34">
        <f t="shared" si="13"/>
        <v>0</v>
      </c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7"/>
      <c r="AT395" s="57"/>
      <c r="AU395" s="57"/>
      <c r="AV395" s="57"/>
      <c r="AW395" s="57"/>
      <c r="AX395" s="57"/>
      <c r="AY395" s="57"/>
      <c r="AZ395" s="57"/>
      <c r="BA395" s="57"/>
      <c r="BB395" s="57"/>
      <c r="BC395" s="57"/>
      <c r="BD395" s="57"/>
    </row>
    <row r="396" spans="1:56">
      <c r="A396" s="10">
        <v>42574</v>
      </c>
      <c r="B396" s="11">
        <v>3.7587640788052392E-3</v>
      </c>
      <c r="C396" s="11">
        <v>3.7587640788052392E-3</v>
      </c>
      <c r="D396" s="11">
        <v>4.6754593531887769</v>
      </c>
      <c r="E396" s="11">
        <v>4.6754593531887769</v>
      </c>
      <c r="F396" s="11"/>
      <c r="G396" s="11"/>
      <c r="H396" s="11">
        <v>0.33103615982331563</v>
      </c>
      <c r="I396" s="11">
        <v>0.33103615982331563</v>
      </c>
      <c r="J396" s="11">
        <v>2.5409202250579647E-5</v>
      </c>
      <c r="K396" s="23">
        <v>2.5409202250579647E-5</v>
      </c>
      <c r="L396" s="23">
        <v>7.6251067178734061E-2</v>
      </c>
      <c r="M396" s="23">
        <v>7.6251067178734061E-2</v>
      </c>
      <c r="N396" s="11"/>
      <c r="O396" s="11"/>
      <c r="P396" s="11">
        <v>5.3654206939134155E-3</v>
      </c>
      <c r="Q396" s="11">
        <v>5.3654206939134155E-3</v>
      </c>
      <c r="R396" s="11">
        <v>2.6015703309324641E-4</v>
      </c>
      <c r="S396" s="11">
        <v>2.6015703309324641E-4</v>
      </c>
      <c r="T396" s="11">
        <v>0</v>
      </c>
      <c r="U396" s="11">
        <v>0</v>
      </c>
      <c r="V396" s="11"/>
      <c r="W396" s="11"/>
      <c r="X396" s="11">
        <v>2.4193165356574604E-4</v>
      </c>
      <c r="Y396" s="11">
        <v>2.4193165356574604E-4</v>
      </c>
      <c r="Z396" s="49" t="s">
        <v>18</v>
      </c>
      <c r="AA396" s="15"/>
      <c r="AB396" s="16">
        <f t="shared" si="12"/>
        <v>-1.1055276653925836</v>
      </c>
      <c r="AD396" s="34">
        <f t="shared" si="13"/>
        <v>0</v>
      </c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57"/>
      <c r="AT396" s="57"/>
      <c r="AU396" s="57"/>
      <c r="AV396" s="57"/>
      <c r="AW396" s="57"/>
      <c r="AX396" s="57"/>
      <c r="AY396" s="57"/>
      <c r="AZ396" s="57"/>
      <c r="BA396" s="57"/>
      <c r="BB396" s="57"/>
      <c r="BC396" s="57"/>
      <c r="BD396" s="57"/>
    </row>
    <row r="397" spans="1:56">
      <c r="A397" s="10">
        <v>42575</v>
      </c>
      <c r="B397" s="11">
        <v>0.12422198476398283</v>
      </c>
      <c r="C397" s="11">
        <v>0.12422198476398283</v>
      </c>
      <c r="D397" s="11">
        <v>0.1999987907961511</v>
      </c>
      <c r="E397" s="11">
        <v>0.1999987907961511</v>
      </c>
      <c r="F397" s="11"/>
      <c r="G397" s="11"/>
      <c r="H397" s="11">
        <v>0.12953055179712175</v>
      </c>
      <c r="I397" s="11">
        <v>0.12953055179712175</v>
      </c>
      <c r="J397" s="11">
        <v>1.6110742992310053E-3</v>
      </c>
      <c r="K397" s="23">
        <v>1.6110742992310053E-3</v>
      </c>
      <c r="L397" s="23">
        <v>1.9576545171756118E-4</v>
      </c>
      <c r="M397" s="23">
        <v>1.9576545171756118E-4</v>
      </c>
      <c r="N397" s="11"/>
      <c r="O397" s="11"/>
      <c r="P397" s="11">
        <v>1.5119244104585719E-3</v>
      </c>
      <c r="Q397" s="11">
        <v>1.5119244104585719E-3</v>
      </c>
      <c r="R397" s="11">
        <v>0</v>
      </c>
      <c r="S397" s="11">
        <v>0</v>
      </c>
      <c r="T397" s="11">
        <v>1.9407051274165157E-2</v>
      </c>
      <c r="U397" s="11">
        <v>1.9407051274165157E-2</v>
      </c>
      <c r="V397" s="11"/>
      <c r="W397" s="11"/>
      <c r="X397" s="11">
        <v>1.3595668384430882E-3</v>
      </c>
      <c r="Y397" s="11">
        <v>1.3595668384430882E-3</v>
      </c>
      <c r="Z397" s="49" t="s">
        <v>18</v>
      </c>
      <c r="AA397" s="15"/>
      <c r="AB397" s="16">
        <f t="shared" si="12"/>
        <v>-2.0438385044542824</v>
      </c>
      <c r="AD397" s="34">
        <f t="shared" si="13"/>
        <v>0</v>
      </c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  <c r="AT397" s="57"/>
      <c r="AU397" s="57"/>
      <c r="AV397" s="57"/>
      <c r="AW397" s="57"/>
      <c r="AX397" s="57"/>
      <c r="AY397" s="57"/>
      <c r="AZ397" s="57"/>
      <c r="BA397" s="57"/>
      <c r="BB397" s="57"/>
      <c r="BC397" s="57"/>
      <c r="BD397" s="57"/>
    </row>
    <row r="398" spans="1:56">
      <c r="A398" s="10">
        <v>42576</v>
      </c>
      <c r="B398" s="11">
        <v>3.3569550940120797E-2</v>
      </c>
      <c r="C398" s="11">
        <v>3.3569550940120797E-2</v>
      </c>
      <c r="D398" s="11">
        <v>0</v>
      </c>
      <c r="E398" s="11">
        <v>0</v>
      </c>
      <c r="F398" s="11"/>
      <c r="G398" s="11"/>
      <c r="H398" s="11">
        <v>3.1217825910137977E-2</v>
      </c>
      <c r="I398" s="11">
        <v>3.1217825910137977E-2</v>
      </c>
      <c r="J398" s="11">
        <v>5.4776621937179242E-4</v>
      </c>
      <c r="K398" s="23">
        <v>5.4776621937179242E-4</v>
      </c>
      <c r="L398" s="23">
        <v>0</v>
      </c>
      <c r="M398" s="23">
        <v>0</v>
      </c>
      <c r="N398" s="11"/>
      <c r="O398" s="11"/>
      <c r="P398" s="11">
        <v>5.0939229143413529E-4</v>
      </c>
      <c r="Q398" s="11">
        <v>5.0939229143413529E-4</v>
      </c>
      <c r="R398" s="11">
        <v>0</v>
      </c>
      <c r="S398" s="11">
        <v>0</v>
      </c>
      <c r="T398" s="11">
        <v>0</v>
      </c>
      <c r="U398" s="11">
        <v>0</v>
      </c>
      <c r="V398" s="11"/>
      <c r="W398" s="11"/>
      <c r="X398" s="11">
        <v>0</v>
      </c>
      <c r="Y398" s="11">
        <v>0</v>
      </c>
      <c r="Z398" s="49" t="s">
        <v>18</v>
      </c>
      <c r="AA398" s="15"/>
      <c r="AB398" s="16">
        <f t="shared" si="12"/>
        <v>-3.4667660040474737</v>
      </c>
      <c r="AD398" s="34">
        <f t="shared" si="13"/>
        <v>0</v>
      </c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57"/>
      <c r="AT398" s="57"/>
      <c r="AU398" s="57"/>
      <c r="AV398" s="57"/>
      <c r="AW398" s="57"/>
      <c r="AX398" s="57"/>
      <c r="AY398" s="57"/>
      <c r="AZ398" s="57"/>
      <c r="BA398" s="57"/>
      <c r="BB398" s="57"/>
      <c r="BC398" s="57"/>
      <c r="BD398" s="57"/>
    </row>
    <row r="399" spans="1:56">
      <c r="A399" s="10">
        <v>42577</v>
      </c>
      <c r="B399" s="11">
        <v>6.2249921477513154E-2</v>
      </c>
      <c r="C399" s="11">
        <v>6.2249921477513154E-2</v>
      </c>
      <c r="D399" s="11">
        <v>6.3686683832766142E-2</v>
      </c>
      <c r="E399" s="11">
        <v>6.3686683832766142E-2</v>
      </c>
      <c r="F399" s="11"/>
      <c r="G399" s="11"/>
      <c r="H399" s="11">
        <v>6.2350574298249778E-2</v>
      </c>
      <c r="I399" s="11">
        <v>6.2350574298249778E-2</v>
      </c>
      <c r="J399" s="11">
        <v>6.4863692177359123E-4</v>
      </c>
      <c r="K399" s="23">
        <v>6.4863692177359123E-4</v>
      </c>
      <c r="L399" s="23">
        <v>3.7754765688386804E-4</v>
      </c>
      <c r="M399" s="23">
        <v>3.7754765688386804E-4</v>
      </c>
      <c r="N399" s="11"/>
      <c r="O399" s="11"/>
      <c r="P399" s="11">
        <v>6.2964568144577185E-4</v>
      </c>
      <c r="Q399" s="11">
        <v>6.2964568144577185E-4</v>
      </c>
      <c r="R399" s="11">
        <v>0</v>
      </c>
      <c r="S399" s="11">
        <v>0</v>
      </c>
      <c r="T399" s="11">
        <v>0</v>
      </c>
      <c r="U399" s="11">
        <v>0</v>
      </c>
      <c r="V399" s="11"/>
      <c r="W399" s="11"/>
      <c r="X399" s="11">
        <v>0</v>
      </c>
      <c r="Y399" s="11">
        <v>0</v>
      </c>
      <c r="Z399" s="49" t="s">
        <v>18</v>
      </c>
      <c r="AA399" s="15"/>
      <c r="AB399" s="16">
        <f t="shared" si="12"/>
        <v>-2.7749823960204076</v>
      </c>
      <c r="AD399" s="34">
        <f t="shared" si="13"/>
        <v>0</v>
      </c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57"/>
      <c r="AT399" s="57"/>
      <c r="AU399" s="57"/>
      <c r="AV399" s="57"/>
      <c r="AW399" s="57"/>
      <c r="AX399" s="57"/>
      <c r="AY399" s="57"/>
      <c r="AZ399" s="57"/>
      <c r="BA399" s="57"/>
      <c r="BB399" s="57"/>
      <c r="BC399" s="57"/>
      <c r="BD399" s="57"/>
    </row>
    <row r="400" spans="1:56">
      <c r="A400" s="10">
        <v>42578</v>
      </c>
      <c r="B400" s="11">
        <v>3.0733631351688814E-2</v>
      </c>
      <c r="C400" s="11">
        <v>3.0733631351688814E-2</v>
      </c>
      <c r="D400" s="11">
        <v>2.5636458161784694</v>
      </c>
      <c r="E400" s="11">
        <v>2.5636458161784694</v>
      </c>
      <c r="F400" s="11"/>
      <c r="G400" s="11"/>
      <c r="H400" s="11">
        <v>0.20817755946472252</v>
      </c>
      <c r="I400" s="11">
        <v>0.20817755946472252</v>
      </c>
      <c r="J400" s="11">
        <v>2.281944272973852E-3</v>
      </c>
      <c r="K400" s="23">
        <v>2.281944272973852E-3</v>
      </c>
      <c r="L400" s="23">
        <v>4.4028158572972285E-2</v>
      </c>
      <c r="M400" s="23">
        <v>4.4028158572972285E-2</v>
      </c>
      <c r="N400" s="11"/>
      <c r="O400" s="11"/>
      <c r="P400" s="11">
        <v>5.2064879241967297E-3</v>
      </c>
      <c r="Q400" s="11">
        <v>5.2064879241967297E-3</v>
      </c>
      <c r="R400" s="11">
        <v>3.4474797023399521E-3</v>
      </c>
      <c r="S400" s="11">
        <v>3.4474797023399521E-3</v>
      </c>
      <c r="T400" s="11">
        <v>9.4302167272171514E-2</v>
      </c>
      <c r="U400" s="11">
        <v>9.4302167272171514E-2</v>
      </c>
      <c r="V400" s="11"/>
      <c r="W400" s="11"/>
      <c r="X400" s="11">
        <v>9.8123322805101047E-3</v>
      </c>
      <c r="Y400" s="11">
        <v>9.8123322805101047E-3</v>
      </c>
      <c r="Z400" s="49" t="s">
        <v>18</v>
      </c>
      <c r="AA400" s="15"/>
      <c r="AB400" s="16">
        <f t="shared" si="12"/>
        <v>-1.5693639121611374</v>
      </c>
      <c r="AD400" s="34">
        <f t="shared" si="13"/>
        <v>0</v>
      </c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57"/>
      <c r="AT400" s="57"/>
      <c r="AU400" s="57"/>
      <c r="AV400" s="57"/>
      <c r="AW400" s="57"/>
      <c r="AX400" s="57"/>
      <c r="AY400" s="57"/>
      <c r="AZ400" s="57"/>
      <c r="BA400" s="57"/>
      <c r="BB400" s="57"/>
      <c r="BC400" s="57"/>
      <c r="BD400" s="57"/>
    </row>
    <row r="401" spans="1:56">
      <c r="A401" s="10">
        <v>42579</v>
      </c>
      <c r="B401" s="11">
        <v>9.3596517175011232E-2</v>
      </c>
      <c r="C401" s="11">
        <v>9.3596517175011232E-2</v>
      </c>
      <c r="D401" s="11">
        <v>1.3089273319231847</v>
      </c>
      <c r="E401" s="11">
        <v>1.3089273319231847</v>
      </c>
      <c r="F401" s="11"/>
      <c r="G401" s="11"/>
      <c r="H401" s="11">
        <v>0.17873688446353514</v>
      </c>
      <c r="I401" s="11">
        <v>0.17873688446353514</v>
      </c>
      <c r="J401" s="11">
        <v>1.0155541017601334E-3</v>
      </c>
      <c r="K401" s="23">
        <v>1.0155541017601334E-3</v>
      </c>
      <c r="L401" s="23">
        <v>7.6420561076325028E-2</v>
      </c>
      <c r="M401" s="23">
        <v>7.6420561076325028E-2</v>
      </c>
      <c r="N401" s="11"/>
      <c r="O401" s="11"/>
      <c r="P401" s="11">
        <v>6.2980746396257342E-3</v>
      </c>
      <c r="Q401" s="11">
        <v>6.2980746396257342E-3</v>
      </c>
      <c r="R401" s="11">
        <v>4.7594372557304334E-3</v>
      </c>
      <c r="S401" s="11">
        <v>4.7594372557304334E-3</v>
      </c>
      <c r="T401" s="11">
        <v>0</v>
      </c>
      <c r="U401" s="11">
        <v>0</v>
      </c>
      <c r="V401" s="11"/>
      <c r="W401" s="11"/>
      <c r="X401" s="11">
        <v>4.4260134413070841E-3</v>
      </c>
      <c r="Y401" s="11">
        <v>4.4260134413070841E-3</v>
      </c>
      <c r="Z401" s="49" t="s">
        <v>18</v>
      </c>
      <c r="AA401" s="15"/>
      <c r="AB401" s="16">
        <f t="shared" si="12"/>
        <v>-1.7218404737305693</v>
      </c>
      <c r="AD401" s="34">
        <f t="shared" si="13"/>
        <v>0</v>
      </c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  <c r="AT401" s="57"/>
      <c r="AU401" s="57"/>
      <c r="AV401" s="57"/>
      <c r="AW401" s="57"/>
      <c r="AX401" s="57"/>
      <c r="AY401" s="57"/>
      <c r="AZ401" s="57"/>
      <c r="BA401" s="57"/>
      <c r="BB401" s="57"/>
      <c r="BC401" s="57"/>
      <c r="BD401" s="57"/>
    </row>
    <row r="402" spans="1:56">
      <c r="A402" s="10">
        <v>42580</v>
      </c>
      <c r="B402" s="11">
        <v>4.3243454112919617E-3</v>
      </c>
      <c r="C402" s="11">
        <v>4.3243454112919617E-3</v>
      </c>
      <c r="D402" s="11">
        <v>6.3703590721930409E-2</v>
      </c>
      <c r="E402" s="11">
        <v>6.3703590721930409E-2</v>
      </c>
      <c r="F402" s="11"/>
      <c r="G402" s="11"/>
      <c r="H402" s="11">
        <v>8.4841763755966644E-3</v>
      </c>
      <c r="I402" s="11">
        <v>8.4841763755966644E-3</v>
      </c>
      <c r="J402" s="11">
        <v>4.1752809728339415E-5</v>
      </c>
      <c r="K402" s="23">
        <v>4.1752809728339415E-5</v>
      </c>
      <c r="L402" s="23">
        <v>5.0170193686924778E-4</v>
      </c>
      <c r="M402" s="23">
        <v>5.0170193686924778E-4</v>
      </c>
      <c r="N402" s="11"/>
      <c r="O402" s="11"/>
      <c r="P402" s="11">
        <v>7.3974684746728713E-5</v>
      </c>
      <c r="Q402" s="11">
        <v>7.3974684746728713E-5</v>
      </c>
      <c r="R402" s="11">
        <v>0</v>
      </c>
      <c r="S402" s="11">
        <v>0</v>
      </c>
      <c r="T402" s="11">
        <v>0</v>
      </c>
      <c r="U402" s="11">
        <v>0</v>
      </c>
      <c r="V402" s="11"/>
      <c r="W402" s="11"/>
      <c r="X402" s="11">
        <v>0</v>
      </c>
      <c r="Y402" s="11">
        <v>0</v>
      </c>
      <c r="Z402" s="49" t="s">
        <v>18</v>
      </c>
      <c r="AA402" s="15"/>
      <c r="AB402" s="16">
        <f t="shared" si="12"/>
        <v>-4.7695524532929809</v>
      </c>
      <c r="AD402" s="34">
        <f t="shared" si="13"/>
        <v>0</v>
      </c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  <c r="AT402" s="57"/>
      <c r="AU402" s="57"/>
      <c r="AV402" s="57"/>
      <c r="AW402" s="57"/>
      <c r="AX402" s="57"/>
      <c r="AY402" s="57"/>
      <c r="AZ402" s="57"/>
      <c r="BA402" s="57"/>
      <c r="BB402" s="57"/>
      <c r="BC402" s="57"/>
      <c r="BD402" s="57"/>
    </row>
    <row r="403" spans="1:56">
      <c r="A403" s="10">
        <v>42581</v>
      </c>
      <c r="B403" s="11">
        <v>2.7882290120383236E-3</v>
      </c>
      <c r="C403" s="11">
        <v>2.7882290120383236E-3</v>
      </c>
      <c r="D403" s="11">
        <v>1.7924337726102902E-2</v>
      </c>
      <c r="E403" s="11">
        <v>1.7924337726102902E-2</v>
      </c>
      <c r="F403" s="11"/>
      <c r="G403" s="11"/>
      <c r="H403" s="11">
        <v>3.8485936794984445E-3</v>
      </c>
      <c r="I403" s="11">
        <v>3.8485936794984445E-3</v>
      </c>
      <c r="J403" s="11">
        <v>2.5657867684665066E-3</v>
      </c>
      <c r="K403" s="23">
        <v>2.5657867684665066E-3</v>
      </c>
      <c r="L403" s="23">
        <v>1.6949389759096206E-4</v>
      </c>
      <c r="M403" s="23">
        <v>1.6949389759096206E-4</v>
      </c>
      <c r="N403" s="11"/>
      <c r="O403" s="11"/>
      <c r="P403" s="11">
        <v>2.3979137476548974E-3</v>
      </c>
      <c r="Q403" s="11">
        <v>2.3979137476548974E-3</v>
      </c>
      <c r="R403" s="11">
        <v>2.5281517817159647E-3</v>
      </c>
      <c r="S403" s="11">
        <v>2.5281517817159647E-3</v>
      </c>
      <c r="T403" s="11">
        <v>0</v>
      </c>
      <c r="U403" s="11">
        <v>0</v>
      </c>
      <c r="V403" s="11"/>
      <c r="W403" s="11"/>
      <c r="X403" s="11">
        <v>2.3510413450806241E-3</v>
      </c>
      <c r="Y403" s="11">
        <v>2.3510413450806241E-3</v>
      </c>
      <c r="Z403" s="49" t="s">
        <v>18</v>
      </c>
      <c r="AA403" s="15"/>
      <c r="AB403" s="16">
        <f t="shared" si="12"/>
        <v>-5.5600474754650744</v>
      </c>
      <c r="AD403" s="34">
        <f t="shared" si="13"/>
        <v>0</v>
      </c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  <c r="AT403" s="57"/>
      <c r="AU403" s="57"/>
      <c r="AV403" s="57"/>
      <c r="AW403" s="57"/>
      <c r="AX403" s="57"/>
      <c r="AY403" s="57"/>
      <c r="AZ403" s="57"/>
      <c r="BA403" s="57"/>
      <c r="BB403" s="57"/>
      <c r="BC403" s="57"/>
      <c r="BD403" s="57"/>
    </row>
    <row r="404" spans="1:56">
      <c r="A404" s="10">
        <v>42582</v>
      </c>
      <c r="B404" s="11">
        <v>9.7867452803881007E-4</v>
      </c>
      <c r="C404" s="11">
        <v>9.7867452803881007E-4</v>
      </c>
      <c r="D404" s="11">
        <v>1.2100378923350206</v>
      </c>
      <c r="E404" s="11">
        <v>1.2100378923350206</v>
      </c>
      <c r="F404" s="11"/>
      <c r="G404" s="11"/>
      <c r="H404" s="11">
        <v>8.5679683198662995E-2</v>
      </c>
      <c r="I404" s="11">
        <v>8.5679683198662995E-2</v>
      </c>
      <c r="J404" s="11">
        <v>7.9802770887498888E-6</v>
      </c>
      <c r="K404" s="23">
        <v>7.9802770887498888E-6</v>
      </c>
      <c r="L404" s="23">
        <v>9.9931483345911381E-3</v>
      </c>
      <c r="M404" s="23">
        <v>9.9931483345911381E-3</v>
      </c>
      <c r="N404" s="11"/>
      <c r="O404" s="11"/>
      <c r="P404" s="11">
        <v>7.0749424113609929E-4</v>
      </c>
      <c r="Q404" s="11">
        <v>7.0749424113609929E-4</v>
      </c>
      <c r="R404" s="11">
        <v>1.1156427370072346E-3</v>
      </c>
      <c r="S404" s="11">
        <v>1.1156427370072346E-3</v>
      </c>
      <c r="T404" s="11">
        <v>0</v>
      </c>
      <c r="U404" s="11">
        <v>0</v>
      </c>
      <c r="V404" s="11"/>
      <c r="W404" s="11"/>
      <c r="X404" s="11">
        <v>1.03748604811323E-3</v>
      </c>
      <c r="Y404" s="11">
        <v>1.03748604811323E-3</v>
      </c>
      <c r="Z404" s="49" t="s">
        <v>18</v>
      </c>
      <c r="AA404" s="15"/>
      <c r="AB404" s="16">
        <f t="shared" si="12"/>
        <v>-2.4571395503440758</v>
      </c>
      <c r="AD404" s="34">
        <f t="shared" si="13"/>
        <v>0</v>
      </c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57"/>
      <c r="AT404" s="57"/>
      <c r="AU404" s="57"/>
      <c r="AV404" s="57"/>
      <c r="AW404" s="57"/>
      <c r="AX404" s="57"/>
      <c r="AY404" s="57"/>
      <c r="AZ404" s="57"/>
      <c r="BA404" s="57"/>
      <c r="BB404" s="57"/>
      <c r="BC404" s="57"/>
      <c r="BD404" s="57"/>
    </row>
    <row r="405" spans="1:56">
      <c r="A405" s="10">
        <v>42583</v>
      </c>
      <c r="B405" s="11">
        <v>8.3874672653591505E-3</v>
      </c>
      <c r="C405" s="11">
        <v>8.3874672653591505E-3</v>
      </c>
      <c r="D405" s="11">
        <v>9.6837520552548739E-3</v>
      </c>
      <c r="E405" s="11">
        <v>9.6837520552548739E-3</v>
      </c>
      <c r="F405" s="11"/>
      <c r="G405" s="11"/>
      <c r="H405" s="11">
        <v>8.4782788878268317E-3</v>
      </c>
      <c r="I405" s="11">
        <v>8.4782788878268317E-3</v>
      </c>
      <c r="J405" s="11">
        <v>1.0312114054082608E-4</v>
      </c>
      <c r="K405" s="23">
        <v>1.0312114054082608E-4</v>
      </c>
      <c r="L405" s="23">
        <v>1.6949389759096206E-4</v>
      </c>
      <c r="M405" s="23">
        <v>1.6949389759096206E-4</v>
      </c>
      <c r="N405" s="11"/>
      <c r="O405" s="11"/>
      <c r="P405" s="11">
        <v>1.0777090408226273E-4</v>
      </c>
      <c r="Q405" s="11">
        <v>1.0777090408226273E-4</v>
      </c>
      <c r="R405" s="11">
        <v>0</v>
      </c>
      <c r="S405" s="11">
        <v>0</v>
      </c>
      <c r="T405" s="11">
        <v>7.5276477267586031E-2</v>
      </c>
      <c r="U405" s="11">
        <v>7.5276477267586031E-2</v>
      </c>
      <c r="V405" s="11"/>
      <c r="W405" s="11"/>
      <c r="X405" s="11">
        <v>5.2735163504238998E-3</v>
      </c>
      <c r="Y405" s="11">
        <v>5.2735163504238998E-3</v>
      </c>
      <c r="Z405" s="49" t="s">
        <v>18</v>
      </c>
      <c r="AA405" s="15"/>
      <c r="AB405" s="16">
        <f t="shared" si="12"/>
        <v>-4.7702478111189413</v>
      </c>
      <c r="AD405" s="34">
        <f t="shared" si="13"/>
        <v>0</v>
      </c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7"/>
      <c r="AU405" s="57"/>
      <c r="AV405" s="57"/>
      <c r="AW405" s="57"/>
      <c r="AX405" s="57"/>
      <c r="AY405" s="57"/>
      <c r="AZ405" s="57"/>
      <c r="BA405" s="57"/>
      <c r="BB405" s="57"/>
      <c r="BC405" s="57"/>
      <c r="BD405" s="57"/>
    </row>
    <row r="406" spans="1:56">
      <c r="A406" s="10">
        <v>42584</v>
      </c>
      <c r="B406" s="11">
        <v>2.2058274710926473E-2</v>
      </c>
      <c r="C406" s="11">
        <v>2.2058274710926473E-2</v>
      </c>
      <c r="D406" s="11">
        <v>5.4093346326814604E-2</v>
      </c>
      <c r="E406" s="11">
        <v>5.4093346326814604E-2</v>
      </c>
      <c r="F406" s="11"/>
      <c r="G406" s="11"/>
      <c r="H406" s="11">
        <v>2.4302501328397726E-2</v>
      </c>
      <c r="I406" s="11">
        <v>2.4302501328397726E-2</v>
      </c>
      <c r="J406" s="11">
        <v>3.1268321689139814E-4</v>
      </c>
      <c r="K406" s="23">
        <v>3.1268321689139814E-4</v>
      </c>
      <c r="L406" s="23">
        <v>6.6505168067253738E-4</v>
      </c>
      <c r="M406" s="23">
        <v>6.6505168067253738E-4</v>
      </c>
      <c r="N406" s="11"/>
      <c r="O406" s="11"/>
      <c r="P406" s="11">
        <v>3.3736849604597589E-4</v>
      </c>
      <c r="Q406" s="11">
        <v>3.3736849604597589E-4</v>
      </c>
      <c r="R406" s="11">
        <v>4.7881662532499336E-6</v>
      </c>
      <c r="S406" s="11">
        <v>4.7881662532499336E-6</v>
      </c>
      <c r="T406" s="11">
        <v>0</v>
      </c>
      <c r="U406" s="11">
        <v>0</v>
      </c>
      <c r="V406" s="11"/>
      <c r="W406" s="11"/>
      <c r="X406" s="11">
        <v>4.4527298202284549E-6</v>
      </c>
      <c r="Y406" s="11">
        <v>4.4527298202284549E-6</v>
      </c>
      <c r="Z406" s="49" t="s">
        <v>18</v>
      </c>
      <c r="AA406" s="15"/>
      <c r="AB406" s="16">
        <f t="shared" si="12"/>
        <v>-3.7171759986081021</v>
      </c>
      <c r="AD406" s="34">
        <f t="shared" si="13"/>
        <v>0</v>
      </c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7"/>
      <c r="AT406" s="57"/>
      <c r="AU406" s="57"/>
      <c r="AV406" s="57"/>
      <c r="AW406" s="57"/>
      <c r="AX406" s="57"/>
      <c r="AY406" s="57"/>
      <c r="AZ406" s="57"/>
      <c r="BA406" s="57"/>
      <c r="BB406" s="57"/>
      <c r="BC406" s="57"/>
      <c r="BD406" s="57"/>
    </row>
    <row r="407" spans="1:56">
      <c r="A407" s="10">
        <v>42585</v>
      </c>
      <c r="B407" s="11">
        <v>2.6487604226524525E-3</v>
      </c>
      <c r="C407" s="11">
        <v>2.6487604226524525E-3</v>
      </c>
      <c r="D407" s="11">
        <v>2.6926572531256812E-2</v>
      </c>
      <c r="E407" s="11">
        <v>2.6926572531256812E-2</v>
      </c>
      <c r="F407" s="11"/>
      <c r="G407" s="11"/>
      <c r="H407" s="11">
        <v>4.3495498824479327E-3</v>
      </c>
      <c r="I407" s="11">
        <v>4.3495498824479327E-3</v>
      </c>
      <c r="J407" s="11">
        <v>2.0748720430749716E-5</v>
      </c>
      <c r="K407" s="23">
        <v>2.0748720430749716E-5</v>
      </c>
      <c r="L407" s="23">
        <v>2.313591702116632E-4</v>
      </c>
      <c r="M407" s="23">
        <v>2.313591702116632E-4</v>
      </c>
      <c r="N407" s="11"/>
      <c r="O407" s="11"/>
      <c r="P407" s="11">
        <v>3.5503099099954875E-5</v>
      </c>
      <c r="Q407" s="11">
        <v>3.5503099099954875E-5</v>
      </c>
      <c r="R407" s="11">
        <v>0</v>
      </c>
      <c r="S407" s="11">
        <v>0</v>
      </c>
      <c r="T407" s="11">
        <v>0</v>
      </c>
      <c r="U407" s="11">
        <v>0</v>
      </c>
      <c r="V407" s="11"/>
      <c r="W407" s="11"/>
      <c r="X407" s="11">
        <v>0</v>
      </c>
      <c r="Y407" s="11">
        <v>0</v>
      </c>
      <c r="Z407" s="49" t="s">
        <v>18</v>
      </c>
      <c r="AA407" s="15"/>
      <c r="AB407" s="16">
        <f t="shared" si="12"/>
        <v>-5.4376829145348085</v>
      </c>
      <c r="AD407" s="34">
        <f t="shared" si="13"/>
        <v>0</v>
      </c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  <c r="AT407" s="57"/>
      <c r="AU407" s="57"/>
      <c r="AV407" s="57"/>
      <c r="AW407" s="57"/>
      <c r="AX407" s="57"/>
      <c r="AY407" s="57"/>
      <c r="AZ407" s="57"/>
      <c r="BA407" s="57"/>
      <c r="BB407" s="57"/>
      <c r="BC407" s="57"/>
      <c r="BD407" s="57"/>
    </row>
    <row r="408" spans="1:56">
      <c r="A408" s="10">
        <v>42586</v>
      </c>
      <c r="B408" s="11">
        <v>1.1406078499254796E-2</v>
      </c>
      <c r="C408" s="11">
        <v>1.1406078499254796E-2</v>
      </c>
      <c r="D408" s="11">
        <v>1.5075120794543886E-2</v>
      </c>
      <c r="E408" s="11">
        <v>1.5075120794543886E-2</v>
      </c>
      <c r="F408" s="11"/>
      <c r="G408" s="11"/>
      <c r="H408" s="11">
        <v>1.1663114365396946E-2</v>
      </c>
      <c r="I408" s="11">
        <v>1.1663114365396946E-2</v>
      </c>
      <c r="J408" s="11">
        <v>2.2737405481266184E-4</v>
      </c>
      <c r="K408" s="23">
        <v>2.2737405481266184E-4</v>
      </c>
      <c r="L408" s="23">
        <v>2.0572321820103024E-4</v>
      </c>
      <c r="M408" s="23">
        <v>2.0572321820103024E-4</v>
      </c>
      <c r="N408" s="11"/>
      <c r="O408" s="11"/>
      <c r="P408" s="11">
        <v>2.2585729891472133E-4</v>
      </c>
      <c r="Q408" s="11">
        <v>2.2585729891472133E-4</v>
      </c>
      <c r="R408" s="11">
        <v>0</v>
      </c>
      <c r="S408" s="11">
        <v>0</v>
      </c>
      <c r="T408" s="11">
        <v>0</v>
      </c>
      <c r="U408" s="11">
        <v>0</v>
      </c>
      <c r="V408" s="11"/>
      <c r="W408" s="11"/>
      <c r="X408" s="11">
        <v>0</v>
      </c>
      <c r="Y408" s="11">
        <v>0</v>
      </c>
      <c r="Z408" s="49" t="s">
        <v>18</v>
      </c>
      <c r="AA408" s="15"/>
      <c r="AB408" s="16">
        <f t="shared" si="12"/>
        <v>-4.451324035491159</v>
      </c>
      <c r="AD408" s="34">
        <f t="shared" si="13"/>
        <v>0</v>
      </c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57"/>
      <c r="AT408" s="57"/>
      <c r="AU408" s="57"/>
      <c r="AV408" s="57"/>
      <c r="AW408" s="57"/>
      <c r="AX408" s="57"/>
      <c r="AY408" s="57"/>
      <c r="AZ408" s="57"/>
      <c r="BA408" s="57"/>
      <c r="BB408" s="57"/>
      <c r="BC408" s="57"/>
      <c r="BD408" s="57"/>
    </row>
    <row r="409" spans="1:56">
      <c r="A409" s="10">
        <v>42587</v>
      </c>
      <c r="B409" s="11">
        <v>2.5532992897724788E-2</v>
      </c>
      <c r="C409" s="11">
        <v>2.5532992897724788E-2</v>
      </c>
      <c r="D409" s="11">
        <v>4.0175352532031444E-2</v>
      </c>
      <c r="E409" s="11">
        <v>4.0175352532031444E-2</v>
      </c>
      <c r="F409" s="11"/>
      <c r="G409" s="11"/>
      <c r="H409" s="11">
        <v>2.655876782427747E-2</v>
      </c>
      <c r="I409" s="11">
        <v>2.655876782427747E-2</v>
      </c>
      <c r="J409" s="11">
        <v>2.1103044733490205E-4</v>
      </c>
      <c r="K409" s="23">
        <v>2.1103044733490205E-4</v>
      </c>
      <c r="L409" s="23">
        <v>1.6949389759096209E-4</v>
      </c>
      <c r="M409" s="23">
        <v>1.6949389759096209E-4</v>
      </c>
      <c r="N409" s="11"/>
      <c r="O409" s="11"/>
      <c r="P409" s="11">
        <v>2.0812059179747794E-4</v>
      </c>
      <c r="Q409" s="11">
        <v>2.0812059179747794E-4</v>
      </c>
      <c r="R409" s="11">
        <v>5.3627462036399259E-4</v>
      </c>
      <c r="S409" s="11">
        <v>5.3627462036399259E-4</v>
      </c>
      <c r="T409" s="11">
        <v>0</v>
      </c>
      <c r="U409" s="11">
        <v>0</v>
      </c>
      <c r="V409" s="11"/>
      <c r="W409" s="11"/>
      <c r="X409" s="11">
        <v>4.9870573986558688E-4</v>
      </c>
      <c r="Y409" s="11">
        <v>4.9870573986558688E-4</v>
      </c>
      <c r="Z409" s="49" t="s">
        <v>18</v>
      </c>
      <c r="AA409" s="15"/>
      <c r="AB409" s="16">
        <f t="shared" si="12"/>
        <v>-3.6283953476082811</v>
      </c>
      <c r="AD409" s="34">
        <f t="shared" si="13"/>
        <v>0</v>
      </c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  <c r="AT409" s="57"/>
      <c r="AU409" s="57"/>
      <c r="AV409" s="57"/>
      <c r="AW409" s="57"/>
      <c r="AX409" s="57"/>
      <c r="AY409" s="57"/>
      <c r="AZ409" s="57"/>
      <c r="BA409" s="57"/>
      <c r="BB409" s="57"/>
      <c r="BC409" s="57"/>
      <c r="BD409" s="57"/>
    </row>
    <row r="410" spans="1:56">
      <c r="A410" s="10">
        <v>42588</v>
      </c>
      <c r="B410" s="11">
        <v>0.12526056135545086</v>
      </c>
      <c r="C410" s="11">
        <v>0.12526056135545086</v>
      </c>
      <c r="D410" s="11">
        <v>0.2536103930925378</v>
      </c>
      <c r="E410" s="11">
        <v>0.2536103930925378</v>
      </c>
      <c r="F410" s="11"/>
      <c r="G410" s="11"/>
      <c r="H410" s="11">
        <v>0.13425214758276141</v>
      </c>
      <c r="I410" s="11">
        <v>0.13425214758276141</v>
      </c>
      <c r="J410" s="11">
        <v>3.9422568818424445E-4</v>
      </c>
      <c r="K410" s="23">
        <v>3.9422568818424445E-4</v>
      </c>
      <c r="L410" s="23">
        <v>1.0557351146197049E-3</v>
      </c>
      <c r="M410" s="23">
        <v>1.0557351146197049E-3</v>
      </c>
      <c r="N410" s="11"/>
      <c r="O410" s="11"/>
      <c r="P410" s="11">
        <v>4.4056793084613742E-4</v>
      </c>
      <c r="Q410" s="11">
        <v>4.4056793084613742E-4</v>
      </c>
      <c r="R410" s="11">
        <v>9.3528847480148702E-4</v>
      </c>
      <c r="S410" s="11">
        <v>9.3528847480148702E-4</v>
      </c>
      <c r="T410" s="11">
        <v>0</v>
      </c>
      <c r="U410" s="11">
        <v>0</v>
      </c>
      <c r="V410" s="11"/>
      <c r="W410" s="11"/>
      <c r="X410" s="11">
        <v>8.6976655821795808E-4</v>
      </c>
      <c r="Y410" s="11">
        <v>8.6976655821795808E-4</v>
      </c>
      <c r="Z410" s="49" t="s">
        <v>18</v>
      </c>
      <c r="AA410" s="15"/>
      <c r="AB410" s="16">
        <f t="shared" si="12"/>
        <v>-2.0080355488290342</v>
      </c>
      <c r="AD410" s="34">
        <f t="shared" si="13"/>
        <v>0</v>
      </c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  <c r="AT410" s="57"/>
      <c r="AU410" s="57"/>
      <c r="AV410" s="57"/>
      <c r="AW410" s="57"/>
      <c r="AX410" s="57"/>
      <c r="AY410" s="57"/>
      <c r="AZ410" s="57"/>
      <c r="BA410" s="57"/>
      <c r="BB410" s="57"/>
      <c r="BC410" s="57"/>
      <c r="BD410" s="57"/>
    </row>
    <row r="411" spans="1:56">
      <c r="A411" s="10">
        <v>42589</v>
      </c>
      <c r="B411" s="11">
        <v>1.0192942980260888E-3</v>
      </c>
      <c r="C411" s="11">
        <v>1.0192942980260888E-3</v>
      </c>
      <c r="D411" s="11">
        <v>2.6617597105268271E-3</v>
      </c>
      <c r="E411" s="11">
        <v>2.6617597105268271E-3</v>
      </c>
      <c r="F411" s="11"/>
      <c r="G411" s="11"/>
      <c r="H411" s="11">
        <v>1.1343577085658647E-3</v>
      </c>
      <c r="I411" s="11">
        <v>1.1343577085658647E-3</v>
      </c>
      <c r="J411" s="11">
        <v>1.1172387924249846E-5</v>
      </c>
      <c r="K411" s="23">
        <v>1.1172387924249846E-5</v>
      </c>
      <c r="L411" s="23">
        <v>2.1186737198870261E-5</v>
      </c>
      <c r="M411" s="23">
        <v>2.1186737198870261E-5</v>
      </c>
      <c r="N411" s="11"/>
      <c r="O411" s="11"/>
      <c r="P411" s="11">
        <v>1.187394618727588E-5</v>
      </c>
      <c r="Q411" s="11">
        <v>1.187394618727588E-5</v>
      </c>
      <c r="R411" s="11">
        <v>0</v>
      </c>
      <c r="S411" s="11">
        <v>0</v>
      </c>
      <c r="T411" s="11">
        <v>0</v>
      </c>
      <c r="U411" s="11">
        <v>0</v>
      </c>
      <c r="V411" s="11"/>
      <c r="W411" s="11"/>
      <c r="X411" s="11">
        <v>0</v>
      </c>
      <c r="Y411" s="11">
        <v>0</v>
      </c>
      <c r="Z411" s="49" t="s">
        <v>18</v>
      </c>
      <c r="AA411" s="15"/>
      <c r="AB411" s="16">
        <f t="shared" ref="AB411:AB474" si="14">IF(I411&gt;0,LN(I411),"")</f>
        <v>-6.7816886837647656</v>
      </c>
      <c r="AD411" s="34">
        <f t="shared" si="13"/>
        <v>0</v>
      </c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  <c r="AT411" s="57"/>
      <c r="AU411" s="57"/>
      <c r="AV411" s="57"/>
      <c r="AW411" s="57"/>
      <c r="AX411" s="57"/>
      <c r="AY411" s="57"/>
      <c r="AZ411" s="57"/>
      <c r="BA411" s="57"/>
      <c r="BB411" s="57"/>
      <c r="BC411" s="57"/>
      <c r="BD411" s="57"/>
    </row>
    <row r="412" spans="1:56">
      <c r="A412" s="10">
        <v>42590</v>
      </c>
      <c r="B412" s="11">
        <v>5.1137306604340975E-3</v>
      </c>
      <c r="C412" s="11">
        <v>5.1137306604340975E-3</v>
      </c>
      <c r="D412" s="11">
        <v>2.0466388134108668E-3</v>
      </c>
      <c r="E412" s="11">
        <v>2.0466388134108668E-3</v>
      </c>
      <c r="F412" s="11"/>
      <c r="G412" s="11"/>
      <c r="H412" s="11">
        <v>4.8988646147498155E-3</v>
      </c>
      <c r="I412" s="11">
        <v>4.8988646147498155E-3</v>
      </c>
      <c r="J412" s="11">
        <v>5.0706680621916783E-5</v>
      </c>
      <c r="K412" s="23">
        <v>5.0706680621916783E-5</v>
      </c>
      <c r="L412" s="23">
        <v>2.1186737198870261E-5</v>
      </c>
      <c r="M412" s="23">
        <v>2.1186737198870261E-5</v>
      </c>
      <c r="N412" s="11"/>
      <c r="O412" s="11"/>
      <c r="P412" s="11">
        <v>4.8638652069628806E-5</v>
      </c>
      <c r="Q412" s="11">
        <v>4.8638652069628806E-5</v>
      </c>
      <c r="R412" s="11">
        <v>0</v>
      </c>
      <c r="S412" s="11">
        <v>0</v>
      </c>
      <c r="T412" s="11">
        <v>0</v>
      </c>
      <c r="U412" s="11">
        <v>0</v>
      </c>
      <c r="V412" s="11"/>
      <c r="W412" s="11"/>
      <c r="X412" s="11">
        <v>0</v>
      </c>
      <c r="Y412" s="11">
        <v>0</v>
      </c>
      <c r="Z412" s="49" t="s">
        <v>18</v>
      </c>
      <c r="AA412" s="15"/>
      <c r="AB412" s="16">
        <f t="shared" si="14"/>
        <v>-5.3187518119903094</v>
      </c>
      <c r="AD412" s="34">
        <f t="shared" si="13"/>
        <v>0</v>
      </c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  <c r="AV412" s="57"/>
      <c r="AW412" s="57"/>
      <c r="AX412" s="57"/>
      <c r="AY412" s="57"/>
      <c r="AZ412" s="57"/>
      <c r="BA412" s="57"/>
      <c r="BB412" s="57"/>
      <c r="BC412" s="57"/>
      <c r="BD412" s="57"/>
    </row>
    <row r="413" spans="1:56">
      <c r="A413" s="10">
        <v>42591</v>
      </c>
      <c r="B413" s="11">
        <v>0.14415455382650139</v>
      </c>
      <c r="C413" s="11">
        <v>0.14415455382650139</v>
      </c>
      <c r="D413" s="11">
        <v>0.72328552746928887</v>
      </c>
      <c r="E413" s="11">
        <v>0.72328552746928887</v>
      </c>
      <c r="F413" s="11"/>
      <c r="G413" s="11"/>
      <c r="H413" s="11">
        <v>0.18472574909758011</v>
      </c>
      <c r="I413" s="11">
        <v>0.18472574909758011</v>
      </c>
      <c r="J413" s="11">
        <v>6.0022856095323408E-3</v>
      </c>
      <c r="K413" s="23">
        <v>6.0022856095323408E-3</v>
      </c>
      <c r="L413" s="23">
        <v>1.723964805872073E-3</v>
      </c>
      <c r="M413" s="23">
        <v>1.723964805872073E-3</v>
      </c>
      <c r="N413" s="11"/>
      <c r="O413" s="11"/>
      <c r="P413" s="11">
        <v>5.702566553468378E-3</v>
      </c>
      <c r="Q413" s="11">
        <v>5.702566553468378E-3</v>
      </c>
      <c r="R413" s="11">
        <v>0</v>
      </c>
      <c r="S413" s="11">
        <v>0</v>
      </c>
      <c r="T413" s="11">
        <v>0</v>
      </c>
      <c r="U413" s="11">
        <v>0</v>
      </c>
      <c r="V413" s="11"/>
      <c r="W413" s="11"/>
      <c r="X413" s="11">
        <v>0</v>
      </c>
      <c r="Y413" s="11">
        <v>0</v>
      </c>
      <c r="Z413" s="49" t="s">
        <v>18</v>
      </c>
      <c r="AA413" s="15"/>
      <c r="AB413" s="16">
        <f t="shared" si="14"/>
        <v>-1.6888829911115333</v>
      </c>
      <c r="AD413" s="34">
        <f t="shared" ref="AD413:AD476" si="15">A413-1-A412</f>
        <v>0</v>
      </c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  <c r="AT413" s="57"/>
      <c r="AU413" s="57"/>
      <c r="AV413" s="57"/>
      <c r="AW413" s="57"/>
      <c r="AX413" s="57"/>
      <c r="AY413" s="57"/>
      <c r="AZ413" s="57"/>
      <c r="BA413" s="57"/>
      <c r="BB413" s="57"/>
      <c r="BC413" s="57"/>
      <c r="BD413" s="57"/>
    </row>
    <row r="414" spans="1:56">
      <c r="A414" s="10">
        <v>42592</v>
      </c>
      <c r="B414" s="11">
        <v>9.4654057803278749E-3</v>
      </c>
      <c r="C414" s="11">
        <v>9.4654057803278749E-3</v>
      </c>
      <c r="D414" s="11">
        <v>3.3665725409004841E-3</v>
      </c>
      <c r="E414" s="11">
        <v>3.3665725409004841E-3</v>
      </c>
      <c r="F414" s="11"/>
      <c r="G414" s="11"/>
      <c r="H414" s="11">
        <v>9.038150175734401E-3</v>
      </c>
      <c r="I414" s="11">
        <v>9.038150175734401E-3</v>
      </c>
      <c r="J414" s="11">
        <v>8.3888672756938856E-5</v>
      </c>
      <c r="K414" s="23">
        <v>8.3888672756938856E-5</v>
      </c>
      <c r="L414" s="23">
        <v>2.1186737198870261E-5</v>
      </c>
      <c r="M414" s="23">
        <v>2.1186737198870261E-5</v>
      </c>
      <c r="N414" s="11"/>
      <c r="O414" s="11"/>
      <c r="P414" s="11">
        <v>7.9496069723812037E-5</v>
      </c>
      <c r="Q414" s="11">
        <v>7.9496069723812037E-5</v>
      </c>
      <c r="R414" s="11">
        <v>3.9486411035134453E-3</v>
      </c>
      <c r="S414" s="11">
        <v>3.9486411035134453E-3</v>
      </c>
      <c r="T414" s="11">
        <v>0</v>
      </c>
      <c r="U414" s="11">
        <v>0</v>
      </c>
      <c r="V414" s="11"/>
      <c r="W414" s="11"/>
      <c r="X414" s="11">
        <v>3.6720178584150652E-3</v>
      </c>
      <c r="Y414" s="11">
        <v>3.6720178584150652E-3</v>
      </c>
      <c r="Z414" s="49" t="s">
        <v>18</v>
      </c>
      <c r="AA414" s="15"/>
      <c r="AB414" s="16">
        <f t="shared" si="14"/>
        <v>-4.7063007520949798</v>
      </c>
      <c r="AD414" s="34">
        <f t="shared" si="15"/>
        <v>0</v>
      </c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  <c r="AT414" s="57"/>
      <c r="AU414" s="57"/>
      <c r="AV414" s="57"/>
      <c r="AW414" s="57"/>
      <c r="AX414" s="57"/>
      <c r="AY414" s="57"/>
      <c r="AZ414" s="57"/>
      <c r="BA414" s="57"/>
      <c r="BB414" s="57"/>
      <c r="BC414" s="57"/>
      <c r="BD414" s="57"/>
    </row>
    <row r="415" spans="1:56">
      <c r="A415" s="10">
        <v>42593</v>
      </c>
      <c r="B415" s="11">
        <v>0.34244541229879999</v>
      </c>
      <c r="C415" s="11">
        <v>0.34244541229879999</v>
      </c>
      <c r="D415" s="11">
        <v>2.1041495759350846E-2</v>
      </c>
      <c r="E415" s="11">
        <v>2.1041495759350846E-2</v>
      </c>
      <c r="F415" s="11"/>
      <c r="G415" s="11"/>
      <c r="H415" s="11">
        <v>0.31992936385333293</v>
      </c>
      <c r="I415" s="11">
        <v>0.31992936385333293</v>
      </c>
      <c r="J415" s="11">
        <v>8.4163992316500687E-3</v>
      </c>
      <c r="K415" s="23">
        <v>8.4163992316500687E-3</v>
      </c>
      <c r="L415" s="23">
        <v>2.7288517512144897E-4</v>
      </c>
      <c r="M415" s="23">
        <v>2.7288517512144897E-4</v>
      </c>
      <c r="N415" s="11"/>
      <c r="O415" s="11"/>
      <c r="P415" s="11">
        <v>7.8459028948680808E-3</v>
      </c>
      <c r="Q415" s="11">
        <v>7.8459028948680808E-3</v>
      </c>
      <c r="R415" s="11">
        <v>2.3557777965989672E-3</v>
      </c>
      <c r="S415" s="11">
        <v>2.3557777965989672E-3</v>
      </c>
      <c r="T415" s="11">
        <v>0</v>
      </c>
      <c r="U415" s="11">
        <v>0</v>
      </c>
      <c r="V415" s="11"/>
      <c r="W415" s="11"/>
      <c r="X415" s="11">
        <v>2.1907430715523996E-3</v>
      </c>
      <c r="Y415" s="11">
        <v>2.1907430715523996E-3</v>
      </c>
      <c r="Z415" s="49" t="s">
        <v>18</v>
      </c>
      <c r="AA415" s="15"/>
      <c r="AB415" s="16">
        <f t="shared" si="14"/>
        <v>-1.1396550455129084</v>
      </c>
      <c r="AD415" s="34">
        <f t="shared" si="15"/>
        <v>0</v>
      </c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57"/>
      <c r="AT415" s="57"/>
      <c r="AU415" s="57"/>
      <c r="AV415" s="57"/>
      <c r="AW415" s="57"/>
      <c r="AX415" s="57"/>
      <c r="AY415" s="57"/>
      <c r="AZ415" s="57"/>
      <c r="BA415" s="57"/>
      <c r="BB415" s="57"/>
      <c r="BC415" s="57"/>
      <c r="BD415" s="57"/>
    </row>
    <row r="416" spans="1:56">
      <c r="A416" s="10">
        <v>42594</v>
      </c>
      <c r="B416" s="11">
        <v>1.3693360967907855E-3</v>
      </c>
      <c r="C416" s="11">
        <v>1.3693360967907855E-3</v>
      </c>
      <c r="D416" s="11">
        <v>0.23016512172058817</v>
      </c>
      <c r="E416" s="11">
        <v>0.23016512172058817</v>
      </c>
      <c r="F416" s="11"/>
      <c r="G416" s="11"/>
      <c r="H416" s="11">
        <v>1.7397693960910968E-2</v>
      </c>
      <c r="I416" s="11">
        <v>1.7397693960910968E-2</v>
      </c>
      <c r="J416" s="11">
        <v>1.5322132010399787E-5</v>
      </c>
      <c r="K416" s="23">
        <v>1.5322132010399787E-5</v>
      </c>
      <c r="L416" s="23">
        <v>2.3284224181558417E-3</v>
      </c>
      <c r="M416" s="23">
        <v>2.3284224181558417E-3</v>
      </c>
      <c r="N416" s="11"/>
      <c r="O416" s="11"/>
      <c r="P416" s="11">
        <v>1.7736707117243342E-4</v>
      </c>
      <c r="Q416" s="11">
        <v>1.7736707117243342E-4</v>
      </c>
      <c r="R416" s="11">
        <v>1.7923702341332251E-3</v>
      </c>
      <c r="S416" s="11">
        <v>1.7923702341332251E-3</v>
      </c>
      <c r="T416" s="11">
        <v>0</v>
      </c>
      <c r="U416" s="11">
        <v>0</v>
      </c>
      <c r="V416" s="11"/>
      <c r="W416" s="11"/>
      <c r="X416" s="11">
        <v>1.6668051960388515E-3</v>
      </c>
      <c r="Y416" s="11">
        <v>1.6668051960388515E-3</v>
      </c>
      <c r="Z416" s="49" t="s">
        <v>18</v>
      </c>
      <c r="AA416" s="15"/>
      <c r="AB416" s="16">
        <f t="shared" si="14"/>
        <v>-4.0514176125267882</v>
      </c>
      <c r="AD416" s="34">
        <f t="shared" si="15"/>
        <v>0</v>
      </c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7"/>
      <c r="AT416" s="57"/>
      <c r="AU416" s="57"/>
      <c r="AV416" s="57"/>
      <c r="AW416" s="57"/>
      <c r="AX416" s="57"/>
      <c r="AY416" s="57"/>
      <c r="AZ416" s="57"/>
      <c r="BA416" s="57"/>
      <c r="BB416" s="57"/>
      <c r="BC416" s="57"/>
      <c r="BD416" s="57"/>
    </row>
    <row r="417" spans="1:56">
      <c r="A417" s="10">
        <v>42595</v>
      </c>
      <c r="B417" s="11">
        <v>1.6681150853838046E-3</v>
      </c>
      <c r="C417" s="11">
        <v>1.6681150853838046E-3</v>
      </c>
      <c r="D417" s="11">
        <v>5.6484565534865562E-2</v>
      </c>
      <c r="E417" s="11">
        <v>5.6484565534865562E-2</v>
      </c>
      <c r="F417" s="11"/>
      <c r="G417" s="11"/>
      <c r="H417" s="11">
        <v>5.5082980776081118E-3</v>
      </c>
      <c r="I417" s="11">
        <v>5.5082980776081118E-3</v>
      </c>
      <c r="J417" s="11">
        <v>1.5385974227109788E-5</v>
      </c>
      <c r="K417" s="23">
        <v>1.5385974227109788E-5</v>
      </c>
      <c r="L417" s="23">
        <v>6.0170333644791541E-4</v>
      </c>
      <c r="M417" s="23">
        <v>6.0170333644791541E-4</v>
      </c>
      <c r="N417" s="11"/>
      <c r="O417" s="11"/>
      <c r="P417" s="11">
        <v>5.646061412049677E-5</v>
      </c>
      <c r="Q417" s="11">
        <v>5.646061412049677E-5</v>
      </c>
      <c r="R417" s="11">
        <v>0</v>
      </c>
      <c r="S417" s="11">
        <v>0</v>
      </c>
      <c r="T417" s="11">
        <v>0</v>
      </c>
      <c r="U417" s="11">
        <v>0</v>
      </c>
      <c r="V417" s="11"/>
      <c r="W417" s="11"/>
      <c r="X417" s="11">
        <v>0</v>
      </c>
      <c r="Y417" s="11">
        <v>0</v>
      </c>
      <c r="Z417" s="49" t="s">
        <v>18</v>
      </c>
      <c r="AA417" s="15"/>
      <c r="AB417" s="16">
        <f t="shared" si="14"/>
        <v>-5.2014995823672106</v>
      </c>
      <c r="AD417" s="34">
        <f t="shared" si="15"/>
        <v>0</v>
      </c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  <c r="AU417" s="57"/>
      <c r="AV417" s="57"/>
      <c r="AW417" s="57"/>
      <c r="AX417" s="57"/>
      <c r="AY417" s="57"/>
      <c r="AZ417" s="57"/>
      <c r="BA417" s="57"/>
      <c r="BB417" s="57"/>
      <c r="BC417" s="57"/>
      <c r="BD417" s="57"/>
    </row>
    <row r="418" spans="1:56">
      <c r="A418" s="10">
        <v>42596</v>
      </c>
      <c r="B418" s="11">
        <v>8.2883125922647994E-4</v>
      </c>
      <c r="C418" s="11">
        <v>8.2883125922647994E-4</v>
      </c>
      <c r="D418" s="11">
        <v>1.4638670080226086</v>
      </c>
      <c r="E418" s="11">
        <v>1.4638670080226086</v>
      </c>
      <c r="F418" s="11"/>
      <c r="G418" s="11"/>
      <c r="H418" s="11">
        <v>0.10332241260775606</v>
      </c>
      <c r="I418" s="11">
        <v>0.10332241260775606</v>
      </c>
      <c r="J418" s="11">
        <v>1.4364498759749803E-5</v>
      </c>
      <c r="K418" s="23">
        <v>1.4364498759749803E-5</v>
      </c>
      <c r="L418" s="23">
        <v>9.3827584358916836E-3</v>
      </c>
      <c r="M418" s="23">
        <v>9.3827584358916836E-3</v>
      </c>
      <c r="N418" s="11"/>
      <c r="O418" s="11"/>
      <c r="P418" s="11">
        <v>6.7067016552280992E-4</v>
      </c>
      <c r="Q418" s="11">
        <v>6.7067016552280992E-4</v>
      </c>
      <c r="R418" s="11">
        <v>4.3891523988124391E-3</v>
      </c>
      <c r="S418" s="11">
        <v>4.3891523988124391E-3</v>
      </c>
      <c r="T418" s="11">
        <v>0</v>
      </c>
      <c r="U418" s="11">
        <v>0</v>
      </c>
      <c r="V418" s="11"/>
      <c r="W418" s="11"/>
      <c r="X418" s="11">
        <v>4.0816690018760839E-3</v>
      </c>
      <c r="Y418" s="11">
        <v>4.0816690018760839E-3</v>
      </c>
      <c r="Z418" s="49" t="s">
        <v>18</v>
      </c>
      <c r="AA418" s="15"/>
      <c r="AB418" s="16">
        <f t="shared" si="14"/>
        <v>-2.2699009601971194</v>
      </c>
      <c r="AD418" s="34">
        <f t="shared" si="15"/>
        <v>0</v>
      </c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57"/>
      <c r="AT418" s="57"/>
      <c r="AU418" s="57"/>
      <c r="AV418" s="57"/>
      <c r="AW418" s="57"/>
      <c r="AX418" s="57"/>
      <c r="AY418" s="57"/>
      <c r="AZ418" s="57"/>
      <c r="BA418" s="57"/>
      <c r="BB418" s="57"/>
      <c r="BC418" s="57"/>
      <c r="BD418" s="57"/>
    </row>
    <row r="419" spans="1:56">
      <c r="A419" s="10">
        <v>42597</v>
      </c>
      <c r="B419" s="11">
        <v>5.8580587033216424E-3</v>
      </c>
      <c r="C419" s="11">
        <v>5.8580587033216424E-3</v>
      </c>
      <c r="D419" s="11">
        <v>3.4901611350026543E-3</v>
      </c>
      <c r="E419" s="11">
        <v>3.4901611350026543E-3</v>
      </c>
      <c r="F419" s="11"/>
      <c r="G419" s="11"/>
      <c r="H419" s="11">
        <v>5.6921749240067439E-3</v>
      </c>
      <c r="I419" s="11">
        <v>5.6921749240067439E-3</v>
      </c>
      <c r="J419" s="11">
        <v>7.1726730473683993E-5</v>
      </c>
      <c r="K419" s="23">
        <v>7.1726730473683993E-5</v>
      </c>
      <c r="L419" s="23">
        <v>2.1186737198870261E-5</v>
      </c>
      <c r="M419" s="23">
        <v>2.1186737198870261E-5</v>
      </c>
      <c r="N419" s="11"/>
      <c r="O419" s="11"/>
      <c r="P419" s="11">
        <v>6.8186135980431736E-5</v>
      </c>
      <c r="Q419" s="11">
        <v>6.8186135980431736E-5</v>
      </c>
      <c r="R419" s="11">
        <v>1.1826770645527336E-3</v>
      </c>
      <c r="S419" s="11">
        <v>1.1826770645527336E-3</v>
      </c>
      <c r="T419" s="11">
        <v>0</v>
      </c>
      <c r="U419" s="11">
        <v>0</v>
      </c>
      <c r="V419" s="11"/>
      <c r="W419" s="11"/>
      <c r="X419" s="11">
        <v>1.0998242655964282E-3</v>
      </c>
      <c r="Y419" s="11">
        <v>1.0998242655964282E-3</v>
      </c>
      <c r="Z419" s="49" t="s">
        <v>18</v>
      </c>
      <c r="AA419" s="15"/>
      <c r="AB419" s="16">
        <f t="shared" si="14"/>
        <v>-5.1686628676724942</v>
      </c>
      <c r="AD419" s="34">
        <f t="shared" si="15"/>
        <v>0</v>
      </c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  <c r="AT419" s="57"/>
      <c r="AU419" s="57"/>
      <c r="AV419" s="57"/>
      <c r="AW419" s="57"/>
      <c r="AX419" s="57"/>
      <c r="AY419" s="57"/>
      <c r="AZ419" s="57"/>
      <c r="BA419" s="57"/>
      <c r="BB419" s="57"/>
      <c r="BC419" s="57"/>
      <c r="BD419" s="57"/>
    </row>
    <row r="420" spans="1:56">
      <c r="A420" s="10">
        <v>42598</v>
      </c>
      <c r="B420" s="11">
        <v>3.5214391132400852E-3</v>
      </c>
      <c r="C420" s="11">
        <v>3.5214391132400852E-3</v>
      </c>
      <c r="D420" s="11">
        <v>0</v>
      </c>
      <c r="E420" s="11">
        <v>0</v>
      </c>
      <c r="F420" s="11"/>
      <c r="G420" s="11"/>
      <c r="H420" s="11">
        <v>3.2747436325963569E-3</v>
      </c>
      <c r="I420" s="11">
        <v>3.2747436325963569E-3</v>
      </c>
      <c r="J420" s="11">
        <v>1.4865660160923297E-4</v>
      </c>
      <c r="K420" s="23">
        <v>1.4865660160923297E-4</v>
      </c>
      <c r="L420" s="23">
        <v>0</v>
      </c>
      <c r="M420" s="23">
        <v>0</v>
      </c>
      <c r="N420" s="11"/>
      <c r="O420" s="11"/>
      <c r="P420" s="11">
        <v>1.3824241848535936E-4</v>
      </c>
      <c r="Q420" s="11">
        <v>1.3824241848535936E-4</v>
      </c>
      <c r="R420" s="11">
        <v>0</v>
      </c>
      <c r="S420" s="11">
        <v>0</v>
      </c>
      <c r="T420" s="11">
        <v>0</v>
      </c>
      <c r="U420" s="11">
        <v>0</v>
      </c>
      <c r="V420" s="11"/>
      <c r="W420" s="11"/>
      <c r="X420" s="11">
        <v>0</v>
      </c>
      <c r="Y420" s="11">
        <v>0</v>
      </c>
      <c r="Z420" s="49" t="s">
        <v>18</v>
      </c>
      <c r="AA420" s="15"/>
      <c r="AB420" s="16">
        <f t="shared" si="14"/>
        <v>-5.7215156930822202</v>
      </c>
      <c r="AD420" s="34">
        <f t="shared" si="15"/>
        <v>0</v>
      </c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  <c r="AT420" s="57"/>
      <c r="AU420" s="57"/>
      <c r="AV420" s="57"/>
      <c r="AW420" s="57"/>
      <c r="AX420" s="57"/>
      <c r="AY420" s="57"/>
      <c r="AZ420" s="57"/>
      <c r="BA420" s="57"/>
      <c r="BB420" s="57"/>
      <c r="BC420" s="57"/>
      <c r="BD420" s="57"/>
    </row>
    <row r="421" spans="1:56">
      <c r="A421" s="10">
        <v>42599</v>
      </c>
      <c r="B421" s="11">
        <v>1.7688516712488497E-2</v>
      </c>
      <c r="C421" s="11">
        <v>1.7688516712488497E-2</v>
      </c>
      <c r="D421" s="11">
        <v>0</v>
      </c>
      <c r="E421" s="11">
        <v>0</v>
      </c>
      <c r="F421" s="11"/>
      <c r="G421" s="11"/>
      <c r="H421" s="11">
        <v>1.6449342331805554E-2</v>
      </c>
      <c r="I421" s="11">
        <v>1.6449342331805554E-2</v>
      </c>
      <c r="J421" s="11">
        <v>1.8375386024555495E-4</v>
      </c>
      <c r="K421" s="23">
        <v>1.8375386024555495E-4</v>
      </c>
      <c r="L421" s="23">
        <v>0</v>
      </c>
      <c r="M421" s="23">
        <v>0</v>
      </c>
      <c r="N421" s="11"/>
      <c r="O421" s="11"/>
      <c r="P421" s="11">
        <v>1.7088092806763399E-4</v>
      </c>
      <c r="Q421" s="11">
        <v>1.7088092806763399E-4</v>
      </c>
      <c r="R421" s="11">
        <v>0</v>
      </c>
      <c r="S421" s="11">
        <v>0</v>
      </c>
      <c r="T421" s="11">
        <v>0</v>
      </c>
      <c r="U421" s="11">
        <v>0</v>
      </c>
      <c r="V421" s="11"/>
      <c r="W421" s="11"/>
      <c r="X421" s="11">
        <v>0</v>
      </c>
      <c r="Y421" s="11">
        <v>0</v>
      </c>
      <c r="Z421" s="49" t="s">
        <v>18</v>
      </c>
      <c r="AA421" s="15"/>
      <c r="AB421" s="16">
        <f t="shared" si="14"/>
        <v>-4.1074697823994208</v>
      </c>
      <c r="AD421" s="34">
        <f t="shared" si="15"/>
        <v>0</v>
      </c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57"/>
      <c r="AT421" s="57"/>
      <c r="AU421" s="57"/>
      <c r="AV421" s="57"/>
      <c r="AW421" s="57"/>
      <c r="AX421" s="57"/>
      <c r="AY421" s="57"/>
      <c r="AZ421" s="57"/>
      <c r="BA421" s="57"/>
      <c r="BB421" s="57"/>
      <c r="BC421" s="57"/>
      <c r="BD421" s="57"/>
    </row>
    <row r="422" spans="1:56">
      <c r="A422" s="10">
        <v>42600</v>
      </c>
      <c r="B422" s="11">
        <v>2.2876022894297771E-2</v>
      </c>
      <c r="C422" s="11">
        <v>2.2876022894297771E-2</v>
      </c>
      <c r="D422" s="11">
        <v>0.28992799839159217</v>
      </c>
      <c r="E422" s="11">
        <v>0.28992799839159217</v>
      </c>
      <c r="F422" s="11"/>
      <c r="G422" s="11"/>
      <c r="H422" s="11">
        <v>4.1584429694364627E-2</v>
      </c>
      <c r="I422" s="11">
        <v>4.1584429694364627E-2</v>
      </c>
      <c r="J422" s="11">
        <v>2.840978643594959E-4</v>
      </c>
      <c r="K422" s="23">
        <v>2.840978643594959E-4</v>
      </c>
      <c r="L422" s="23">
        <v>2.2568112464236602E-3</v>
      </c>
      <c r="M422" s="23">
        <v>2.2568112464236602E-3</v>
      </c>
      <c r="N422" s="11"/>
      <c r="O422" s="11"/>
      <c r="P422" s="11">
        <v>4.2229689615046672E-4</v>
      </c>
      <c r="Q422" s="11">
        <v>4.2229689615046672E-4</v>
      </c>
      <c r="R422" s="11">
        <v>1.8115228991462248E-3</v>
      </c>
      <c r="S422" s="11">
        <v>1.8115228991462248E-3</v>
      </c>
      <c r="T422" s="11">
        <v>0</v>
      </c>
      <c r="U422" s="11">
        <v>0</v>
      </c>
      <c r="V422" s="11"/>
      <c r="W422" s="11"/>
      <c r="X422" s="11">
        <v>1.6846161153197653E-3</v>
      </c>
      <c r="Y422" s="11">
        <v>1.6846161153197653E-3</v>
      </c>
      <c r="Z422" s="49" t="s">
        <v>18</v>
      </c>
      <c r="AA422" s="15"/>
      <c r="AB422" s="16">
        <f t="shared" si="14"/>
        <v>-3.1800294679706376</v>
      </c>
      <c r="AD422" s="34">
        <f t="shared" si="15"/>
        <v>0</v>
      </c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  <c r="AV422" s="57"/>
      <c r="AW422" s="57"/>
      <c r="AX422" s="57"/>
      <c r="AY422" s="57"/>
      <c r="AZ422" s="57"/>
      <c r="BA422" s="57"/>
      <c r="BB422" s="57"/>
      <c r="BC422" s="57"/>
      <c r="BD422" s="57"/>
    </row>
    <row r="423" spans="1:56">
      <c r="A423" s="10">
        <v>42601</v>
      </c>
      <c r="B423" s="11">
        <v>2.4353618919336802E-2</v>
      </c>
      <c r="C423" s="11">
        <v>2.4353618919336802E-2</v>
      </c>
      <c r="D423" s="11">
        <v>7.5503973883738973E-2</v>
      </c>
      <c r="E423" s="11">
        <v>7.5503973883738973E-2</v>
      </c>
      <c r="F423" s="11"/>
      <c r="G423" s="11"/>
      <c r="H423" s="11">
        <v>2.7936972485098199E-2</v>
      </c>
      <c r="I423" s="11">
        <v>2.7936972485098199E-2</v>
      </c>
      <c r="J423" s="11">
        <v>3.7138613515624229E-4</v>
      </c>
      <c r="K423" s="23">
        <v>3.7138613515624229E-4</v>
      </c>
      <c r="L423" s="23">
        <v>6.5043283200531691E-4</v>
      </c>
      <c r="M423" s="23">
        <v>6.5043283200531691E-4</v>
      </c>
      <c r="N423" s="11"/>
      <c r="O423" s="11"/>
      <c r="P423" s="11">
        <v>3.9093483578332428E-4</v>
      </c>
      <c r="Q423" s="11">
        <v>3.9093483578332428E-4</v>
      </c>
      <c r="R423" s="11">
        <v>4.2710442978989406E-3</v>
      </c>
      <c r="S423" s="11">
        <v>4.2710442978989406E-3</v>
      </c>
      <c r="T423" s="11">
        <v>0</v>
      </c>
      <c r="U423" s="11">
        <v>0</v>
      </c>
      <c r="V423" s="11"/>
      <c r="W423" s="11"/>
      <c r="X423" s="11">
        <v>3.9718349996437814E-3</v>
      </c>
      <c r="Y423" s="11">
        <v>3.9718349996437814E-3</v>
      </c>
      <c r="Z423" s="49" t="s">
        <v>18</v>
      </c>
      <c r="AA423" s="15"/>
      <c r="AB423" s="16">
        <f t="shared" si="14"/>
        <v>-3.5778042887517811</v>
      </c>
      <c r="AD423" s="34">
        <f t="shared" si="15"/>
        <v>0</v>
      </c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  <c r="AT423" s="57"/>
      <c r="AU423" s="57"/>
      <c r="AV423" s="57"/>
      <c r="AW423" s="57"/>
      <c r="AX423" s="57"/>
      <c r="AY423" s="57"/>
      <c r="AZ423" s="57"/>
      <c r="BA423" s="57"/>
      <c r="BB423" s="57"/>
      <c r="BC423" s="57"/>
      <c r="BD423" s="57"/>
    </row>
    <row r="424" spans="1:56">
      <c r="A424" s="10">
        <v>42602</v>
      </c>
      <c r="B424" s="11">
        <v>3.8252826439153918E-2</v>
      </c>
      <c r="C424" s="11">
        <v>3.8252826439153918E-2</v>
      </c>
      <c r="D424" s="11">
        <v>0.18954223750135754</v>
      </c>
      <c r="E424" s="11">
        <v>0.18954223750135754</v>
      </c>
      <c r="F424" s="11"/>
      <c r="G424" s="11"/>
      <c r="H424" s="11">
        <v>4.8851451824431832E-2</v>
      </c>
      <c r="I424" s="11">
        <v>4.8851451824431832E-2</v>
      </c>
      <c r="J424" s="11">
        <v>4.1248456216330426E-4</v>
      </c>
      <c r="K424" s="23">
        <v>4.1248456216330426E-4</v>
      </c>
      <c r="L424" s="23">
        <v>1.1228970715401237E-3</v>
      </c>
      <c r="M424" s="23">
        <v>1.1228970715401237E-3</v>
      </c>
      <c r="N424" s="11"/>
      <c r="O424" s="11"/>
      <c r="P424" s="11">
        <v>4.6225272507064992E-4</v>
      </c>
      <c r="Q424" s="11">
        <v>4.6225272507064992E-4</v>
      </c>
      <c r="R424" s="11">
        <v>0</v>
      </c>
      <c r="S424" s="11">
        <v>0</v>
      </c>
      <c r="T424" s="11">
        <v>7.5255290530387153E-2</v>
      </c>
      <c r="U424" s="11">
        <v>7.5255290530387153E-2</v>
      </c>
      <c r="V424" s="11"/>
      <c r="W424" s="11"/>
      <c r="X424" s="11">
        <v>5.2720321071504902E-3</v>
      </c>
      <c r="Y424" s="11">
        <v>5.2720321071504902E-3</v>
      </c>
      <c r="Z424" s="49" t="s">
        <v>18</v>
      </c>
      <c r="AA424" s="15"/>
      <c r="AB424" s="16">
        <f t="shared" si="14"/>
        <v>-3.0189711808851958</v>
      </c>
      <c r="AD424" s="34">
        <f t="shared" si="15"/>
        <v>0</v>
      </c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  <c r="AT424" s="57"/>
      <c r="AU424" s="57"/>
      <c r="AV424" s="57"/>
      <c r="AW424" s="57"/>
      <c r="AX424" s="57"/>
      <c r="AY424" s="57"/>
      <c r="AZ424" s="57"/>
      <c r="BA424" s="57"/>
      <c r="BB424" s="57"/>
      <c r="BC424" s="57"/>
      <c r="BD424" s="57"/>
    </row>
    <row r="425" spans="1:56">
      <c r="A425" s="10">
        <v>42603</v>
      </c>
      <c r="B425" s="11">
        <v>1.5820825684853625E-2</v>
      </c>
      <c r="C425" s="11">
        <v>1.5820825684853625E-2</v>
      </c>
      <c r="D425" s="11">
        <v>1.1545849451153813</v>
      </c>
      <c r="E425" s="11">
        <v>1.1545849451153813</v>
      </c>
      <c r="F425" s="11"/>
      <c r="G425" s="11"/>
      <c r="H425" s="11">
        <v>9.5597290007777433E-2</v>
      </c>
      <c r="I425" s="11">
        <v>9.5597290007777433E-2</v>
      </c>
      <c r="J425" s="11">
        <v>8.9746196140081259E-5</v>
      </c>
      <c r="K425" s="23">
        <v>8.9746196140081259E-5</v>
      </c>
      <c r="L425" s="23">
        <v>3.2481386799587996E-3</v>
      </c>
      <c r="M425" s="23">
        <v>3.2481386799587996E-3</v>
      </c>
      <c r="N425" s="11"/>
      <c r="O425" s="11"/>
      <c r="P425" s="11">
        <v>3.1100833551022343E-4</v>
      </c>
      <c r="Q425" s="11">
        <v>3.1100833551022343E-4</v>
      </c>
      <c r="R425" s="11">
        <v>4.1577243632386924E-3</v>
      </c>
      <c r="S425" s="11">
        <v>4.1577243632386924E-3</v>
      </c>
      <c r="T425" s="11">
        <v>0</v>
      </c>
      <c r="U425" s="11">
        <v>0</v>
      </c>
      <c r="V425" s="11"/>
      <c r="W425" s="11"/>
      <c r="X425" s="11">
        <v>3.8664537272317082E-3</v>
      </c>
      <c r="Y425" s="11">
        <v>3.8664537272317082E-3</v>
      </c>
      <c r="Z425" s="49" t="s">
        <v>18</v>
      </c>
      <c r="AA425" s="15"/>
      <c r="AB425" s="16">
        <f t="shared" si="14"/>
        <v>-2.3476108065255517</v>
      </c>
      <c r="AD425" s="34">
        <f t="shared" si="15"/>
        <v>0</v>
      </c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  <c r="AT425" s="57"/>
      <c r="AU425" s="57"/>
      <c r="AV425" s="57"/>
      <c r="AW425" s="57"/>
      <c r="AX425" s="57"/>
      <c r="AY425" s="57"/>
      <c r="AZ425" s="57"/>
      <c r="BA425" s="57"/>
      <c r="BB425" s="57"/>
      <c r="BC425" s="57"/>
      <c r="BD425" s="57"/>
    </row>
    <row r="426" spans="1:56">
      <c r="A426" s="10">
        <v>42604</v>
      </c>
      <c r="B426" s="11">
        <v>6.5882187809254145E-3</v>
      </c>
      <c r="C426" s="11">
        <v>6.5882187809254145E-3</v>
      </c>
      <c r="D426" s="11">
        <v>7.1187436988204072E-3</v>
      </c>
      <c r="E426" s="11">
        <v>7.1187436988204072E-3</v>
      </c>
      <c r="F426" s="11"/>
      <c r="G426" s="11"/>
      <c r="H426" s="11">
        <v>6.6253848642807943E-3</v>
      </c>
      <c r="I426" s="11">
        <v>6.6253848642807943E-3</v>
      </c>
      <c r="J426" s="11">
        <v>5.3276329844494257E-5</v>
      </c>
      <c r="K426" s="23">
        <v>5.3276329844494257E-5</v>
      </c>
      <c r="L426" s="23">
        <v>8.4746948795481043E-5</v>
      </c>
      <c r="M426" s="23">
        <v>8.4746948795481043E-5</v>
      </c>
      <c r="N426" s="11"/>
      <c r="O426" s="11"/>
      <c r="P426" s="11">
        <v>5.5481013560046545E-5</v>
      </c>
      <c r="Q426" s="11">
        <v>5.5481013560046545E-5</v>
      </c>
      <c r="R426" s="11">
        <v>0</v>
      </c>
      <c r="S426" s="11">
        <v>0</v>
      </c>
      <c r="T426" s="11">
        <v>0</v>
      </c>
      <c r="U426" s="11">
        <v>0</v>
      </c>
      <c r="V426" s="11"/>
      <c r="W426" s="11"/>
      <c r="X426" s="11">
        <v>0</v>
      </c>
      <c r="Y426" s="11">
        <v>0</v>
      </c>
      <c r="Z426" s="49" t="s">
        <v>18</v>
      </c>
      <c r="AA426" s="15"/>
      <c r="AB426" s="16">
        <f t="shared" si="14"/>
        <v>-5.0168468160755388</v>
      </c>
      <c r="AD426" s="34">
        <f t="shared" si="15"/>
        <v>0</v>
      </c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7"/>
      <c r="AT426" s="57"/>
      <c r="AU426" s="57"/>
      <c r="AV426" s="57"/>
      <c r="AW426" s="57"/>
      <c r="AX426" s="57"/>
      <c r="AY426" s="57"/>
      <c r="AZ426" s="57"/>
      <c r="BA426" s="57"/>
      <c r="BB426" s="57"/>
      <c r="BC426" s="57"/>
      <c r="BD426" s="57"/>
    </row>
    <row r="427" spans="1:56">
      <c r="A427" s="10">
        <v>42605</v>
      </c>
      <c r="B427" s="11">
        <v>1.1535144666578939E-2</v>
      </c>
      <c r="C427" s="11">
        <v>1.1535144666578939E-2</v>
      </c>
      <c r="D427" s="11">
        <v>0</v>
      </c>
      <c r="E427" s="11">
        <v>0</v>
      </c>
      <c r="F427" s="11"/>
      <c r="G427" s="11"/>
      <c r="H427" s="11">
        <v>1.0727046623049706E-2</v>
      </c>
      <c r="I427" s="11">
        <v>1.0727046623049706E-2</v>
      </c>
      <c r="J427" s="11">
        <v>4.8464222759978057E-4</v>
      </c>
      <c r="K427" s="23">
        <v>4.8464222759978057E-4</v>
      </c>
      <c r="L427" s="23">
        <v>0</v>
      </c>
      <c r="M427" s="23">
        <v>0</v>
      </c>
      <c r="N427" s="11"/>
      <c r="O427" s="11"/>
      <c r="P427" s="11">
        <v>4.5069046997079021E-4</v>
      </c>
      <c r="Q427" s="11">
        <v>4.5069046997079021E-4</v>
      </c>
      <c r="R427" s="11">
        <v>2.8601313086079605E-3</v>
      </c>
      <c r="S427" s="11">
        <v>2.8601313086079605E-3</v>
      </c>
      <c r="T427" s="11">
        <v>0</v>
      </c>
      <c r="U427" s="11">
        <v>0</v>
      </c>
      <c r="V427" s="11"/>
      <c r="W427" s="11"/>
      <c r="X427" s="11">
        <v>2.6597639459497971E-3</v>
      </c>
      <c r="Y427" s="11">
        <v>2.6597639459497971E-3</v>
      </c>
      <c r="Z427" s="49" t="s">
        <v>18</v>
      </c>
      <c r="AA427" s="15"/>
      <c r="AB427" s="16">
        <f t="shared" si="14"/>
        <v>-4.5349870050492926</v>
      </c>
      <c r="AD427" s="34">
        <f t="shared" si="15"/>
        <v>0</v>
      </c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  <c r="AT427" s="57"/>
      <c r="AU427" s="57"/>
      <c r="AV427" s="57"/>
      <c r="AW427" s="57"/>
      <c r="AX427" s="57"/>
      <c r="AY427" s="57"/>
      <c r="AZ427" s="57"/>
      <c r="BA427" s="57"/>
      <c r="BB427" s="57"/>
      <c r="BC427" s="57"/>
      <c r="BD427" s="57"/>
    </row>
    <row r="428" spans="1:56">
      <c r="A428" s="10">
        <v>42606</v>
      </c>
      <c r="B428" s="11">
        <v>1.5457817948445592E-2</v>
      </c>
      <c r="C428" s="11">
        <v>1.5457817948445592E-2</v>
      </c>
      <c r="D428" s="11">
        <v>0</v>
      </c>
      <c r="E428" s="11">
        <v>0</v>
      </c>
      <c r="F428" s="11"/>
      <c r="G428" s="11"/>
      <c r="H428" s="11">
        <v>1.4374915843406397E-2</v>
      </c>
      <c r="I428" s="11">
        <v>1.4374915843406397E-2</v>
      </c>
      <c r="J428" s="11">
        <v>1.517369885654904E-4</v>
      </c>
      <c r="K428" s="23">
        <v>1.517369885654904E-4</v>
      </c>
      <c r="L428" s="23">
        <v>0</v>
      </c>
      <c r="M428" s="23">
        <v>0</v>
      </c>
      <c r="N428" s="11"/>
      <c r="O428" s="11"/>
      <c r="P428" s="11">
        <v>1.4110700800303971E-4</v>
      </c>
      <c r="Q428" s="11">
        <v>1.4110700800303971E-4</v>
      </c>
      <c r="R428" s="11">
        <v>3.2719136063874546E-3</v>
      </c>
      <c r="S428" s="11">
        <v>3.2719136063874546E-3</v>
      </c>
      <c r="T428" s="11">
        <v>0</v>
      </c>
      <c r="U428" s="11">
        <v>0</v>
      </c>
      <c r="V428" s="11"/>
      <c r="W428" s="11"/>
      <c r="X428" s="11">
        <v>3.0426987104894441E-3</v>
      </c>
      <c r="Y428" s="11">
        <v>3.0426987104894441E-3</v>
      </c>
      <c r="Z428" s="49" t="s">
        <v>18</v>
      </c>
      <c r="AA428" s="15"/>
      <c r="AB428" s="16">
        <f t="shared" si="14"/>
        <v>-4.242270546687589</v>
      </c>
      <c r="AD428" s="34">
        <f t="shared" si="15"/>
        <v>0</v>
      </c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  <c r="AT428" s="57"/>
      <c r="AU428" s="57"/>
      <c r="AV428" s="57"/>
      <c r="AW428" s="57"/>
      <c r="AX428" s="57"/>
      <c r="AY428" s="57"/>
      <c r="AZ428" s="57"/>
      <c r="BA428" s="57"/>
      <c r="BB428" s="57"/>
      <c r="BC428" s="57"/>
      <c r="BD428" s="57"/>
    </row>
    <row r="429" spans="1:56">
      <c r="A429" s="10">
        <v>42607</v>
      </c>
      <c r="B429" s="11">
        <v>6.3501363498037727E-2</v>
      </c>
      <c r="C429" s="11">
        <v>6.3501363498037727E-2</v>
      </c>
      <c r="D429" s="11">
        <v>0</v>
      </c>
      <c r="E429" s="11">
        <v>0</v>
      </c>
      <c r="F429" s="11"/>
      <c r="G429" s="11"/>
      <c r="H429" s="11">
        <v>5.9052756299128456E-2</v>
      </c>
      <c r="I429" s="11">
        <v>5.9052756299128456E-2</v>
      </c>
      <c r="J429" s="11">
        <v>2.1428640038711203E-4</v>
      </c>
      <c r="K429" s="23">
        <v>2.1428640038711203E-4</v>
      </c>
      <c r="L429" s="23">
        <v>0</v>
      </c>
      <c r="M429" s="23">
        <v>0</v>
      </c>
      <c r="N429" s="11"/>
      <c r="O429" s="11"/>
      <c r="P429" s="11">
        <v>1.9927450188795743E-4</v>
      </c>
      <c r="Q429" s="11">
        <v>1.9927450188795743E-4</v>
      </c>
      <c r="R429" s="11">
        <v>0</v>
      </c>
      <c r="S429" s="11">
        <v>0</v>
      </c>
      <c r="T429" s="11">
        <v>0</v>
      </c>
      <c r="U429" s="11">
        <v>0</v>
      </c>
      <c r="V429" s="11"/>
      <c r="W429" s="11"/>
      <c r="X429" s="11">
        <v>0</v>
      </c>
      <c r="Y429" s="11">
        <v>0</v>
      </c>
      <c r="Z429" s="49" t="s">
        <v>18</v>
      </c>
      <c r="AA429" s="15"/>
      <c r="AB429" s="16">
        <f t="shared" si="14"/>
        <v>-2.8293240600508396</v>
      </c>
      <c r="AD429" s="34">
        <f t="shared" si="15"/>
        <v>0</v>
      </c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  <c r="AT429" s="57"/>
      <c r="AU429" s="57"/>
      <c r="AV429" s="57"/>
      <c r="AW429" s="57"/>
      <c r="AX429" s="57"/>
      <c r="AY429" s="57"/>
      <c r="AZ429" s="57"/>
      <c r="BA429" s="57"/>
      <c r="BB429" s="57"/>
      <c r="BC429" s="57"/>
      <c r="BD429" s="57"/>
    </row>
    <row r="430" spans="1:56">
      <c r="A430" s="10">
        <v>42608</v>
      </c>
      <c r="B430" s="11">
        <v>0.17426100359686642</v>
      </c>
      <c r="C430" s="11">
        <v>0.17426100359686642</v>
      </c>
      <c r="D430" s="11">
        <v>3.1356371054327985E-3</v>
      </c>
      <c r="E430" s="11">
        <v>3.1356371054327985E-3</v>
      </c>
      <c r="F430" s="11"/>
      <c r="G430" s="11"/>
      <c r="H430" s="11">
        <v>0.16227276436302218</v>
      </c>
      <c r="I430" s="11">
        <v>0.16227276436302218</v>
      </c>
      <c r="J430" s="11">
        <v>3.3685866830405705E-3</v>
      </c>
      <c r="K430" s="23">
        <v>3.3685866830405705E-3</v>
      </c>
      <c r="L430" s="23">
        <v>2.1186737198870261E-5</v>
      </c>
      <c r="M430" s="23">
        <v>2.1186737198870261E-5</v>
      </c>
      <c r="N430" s="11"/>
      <c r="O430" s="11"/>
      <c r="P430" s="11">
        <v>3.1340835688332667E-3</v>
      </c>
      <c r="Q430" s="11">
        <v>3.1340835688332667E-3</v>
      </c>
      <c r="R430" s="11">
        <v>0</v>
      </c>
      <c r="S430" s="11">
        <v>0</v>
      </c>
      <c r="T430" s="11">
        <v>0</v>
      </c>
      <c r="U430" s="11">
        <v>0</v>
      </c>
      <c r="V430" s="11"/>
      <c r="W430" s="11"/>
      <c r="X430" s="11">
        <v>0</v>
      </c>
      <c r="Y430" s="11">
        <v>0</v>
      </c>
      <c r="Z430" s="49" t="s">
        <v>18</v>
      </c>
      <c r="AA430" s="15"/>
      <c r="AB430" s="16">
        <f t="shared" si="14"/>
        <v>-1.8184766289991505</v>
      </c>
      <c r="AD430" s="34">
        <f t="shared" si="15"/>
        <v>0</v>
      </c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  <c r="AT430" s="57"/>
      <c r="AU430" s="57"/>
      <c r="AV430" s="57"/>
      <c r="AW430" s="57"/>
      <c r="AX430" s="57"/>
      <c r="AY430" s="57"/>
      <c r="AZ430" s="57"/>
      <c r="BA430" s="57"/>
      <c r="BB430" s="57"/>
      <c r="BC430" s="57"/>
      <c r="BD430" s="57"/>
    </row>
    <row r="431" spans="1:56">
      <c r="A431" s="10">
        <v>42609</v>
      </c>
      <c r="B431" s="11">
        <v>1.4339761496830095E-3</v>
      </c>
      <c r="C431" s="11">
        <v>1.4339761496830095E-3</v>
      </c>
      <c r="D431" s="11">
        <v>0</v>
      </c>
      <c r="E431" s="11">
        <v>0</v>
      </c>
      <c r="F431" s="11"/>
      <c r="G431" s="11"/>
      <c r="H431" s="11">
        <v>1.3335185174190793E-3</v>
      </c>
      <c r="I431" s="11">
        <v>1.3335185174190793E-3</v>
      </c>
      <c r="J431" s="11">
        <v>1.4364498759749803E-5</v>
      </c>
      <c r="K431" s="23">
        <v>1.4364498759749803E-5</v>
      </c>
      <c r="L431" s="23">
        <v>0</v>
      </c>
      <c r="M431" s="23">
        <v>0</v>
      </c>
      <c r="N431" s="11"/>
      <c r="O431" s="11"/>
      <c r="P431" s="11">
        <v>1.3358189460685365E-5</v>
      </c>
      <c r="Q431" s="11">
        <v>1.3358189460685365E-5</v>
      </c>
      <c r="R431" s="11">
        <v>0</v>
      </c>
      <c r="S431" s="11">
        <v>0</v>
      </c>
      <c r="T431" s="11">
        <v>0</v>
      </c>
      <c r="U431" s="11">
        <v>0</v>
      </c>
      <c r="V431" s="11"/>
      <c r="W431" s="11"/>
      <c r="X431" s="11">
        <v>0</v>
      </c>
      <c r="Y431" s="11">
        <v>0</v>
      </c>
      <c r="Z431" s="49" t="s">
        <v>18</v>
      </c>
      <c r="AA431" s="15"/>
      <c r="AB431" s="16">
        <f t="shared" si="14"/>
        <v>-6.6199343281101006</v>
      </c>
      <c r="AD431" s="34">
        <f t="shared" si="15"/>
        <v>0</v>
      </c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  <c r="AU431" s="57"/>
      <c r="AV431" s="57"/>
      <c r="AW431" s="57"/>
      <c r="AX431" s="57"/>
      <c r="AY431" s="57"/>
      <c r="AZ431" s="57"/>
      <c r="BA431" s="57"/>
      <c r="BB431" s="57"/>
      <c r="BC431" s="57"/>
      <c r="BD431" s="57"/>
    </row>
    <row r="432" spans="1:56">
      <c r="A432" s="10">
        <v>42610</v>
      </c>
      <c r="B432" s="11">
        <v>2.4376820936550178E-3</v>
      </c>
      <c r="C432" s="11">
        <v>2.4376820936550178E-3</v>
      </c>
      <c r="D432" s="11">
        <v>0</v>
      </c>
      <c r="E432" s="11">
        <v>0</v>
      </c>
      <c r="F432" s="11"/>
      <c r="G432" s="11"/>
      <c r="H432" s="11">
        <v>2.2669095383409726E-3</v>
      </c>
      <c r="I432" s="11">
        <v>2.2669095383409726E-3</v>
      </c>
      <c r="J432" s="11">
        <v>1.7969987948447002E-4</v>
      </c>
      <c r="K432" s="23">
        <v>1.7969987948447002E-4</v>
      </c>
      <c r="L432" s="23">
        <v>0</v>
      </c>
      <c r="M432" s="23">
        <v>0</v>
      </c>
      <c r="N432" s="11"/>
      <c r="O432" s="11"/>
      <c r="P432" s="11">
        <v>1.6711095015317385E-4</v>
      </c>
      <c r="Q432" s="11">
        <v>1.6711095015317385E-4</v>
      </c>
      <c r="R432" s="11">
        <v>0</v>
      </c>
      <c r="S432" s="11">
        <v>0</v>
      </c>
      <c r="T432" s="11">
        <v>0</v>
      </c>
      <c r="U432" s="11">
        <v>0</v>
      </c>
      <c r="V432" s="11"/>
      <c r="W432" s="11"/>
      <c r="X432" s="11">
        <v>0</v>
      </c>
      <c r="Y432" s="11">
        <v>0</v>
      </c>
      <c r="Z432" s="49" t="s">
        <v>18</v>
      </c>
      <c r="AA432" s="15"/>
      <c r="AB432" s="16">
        <f t="shared" si="14"/>
        <v>-6.0893378119401822</v>
      </c>
      <c r="AD432" s="34">
        <f t="shared" si="15"/>
        <v>0</v>
      </c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  <c r="AU432" s="57"/>
      <c r="AV432" s="57"/>
      <c r="AW432" s="57"/>
      <c r="AX432" s="57"/>
      <c r="AY432" s="57"/>
      <c r="AZ432" s="57"/>
      <c r="BA432" s="57"/>
      <c r="BB432" s="57"/>
      <c r="BC432" s="57"/>
      <c r="BD432" s="57"/>
    </row>
    <row r="433" spans="1:56">
      <c r="A433" s="10">
        <v>42611</v>
      </c>
      <c r="B433" s="11">
        <v>7.9677455480731518E-2</v>
      </c>
      <c r="C433" s="11">
        <v>7.9677455480731518E-2</v>
      </c>
      <c r="D433" s="11">
        <v>2.8196200639435332E-2</v>
      </c>
      <c r="E433" s="11">
        <v>2.8196200639435332E-2</v>
      </c>
      <c r="F433" s="11"/>
      <c r="G433" s="11"/>
      <c r="H433" s="11">
        <v>7.6070920624153965E-2</v>
      </c>
      <c r="I433" s="11">
        <v>7.6070920624153965E-2</v>
      </c>
      <c r="J433" s="11">
        <v>9.9158134938552881E-4</v>
      </c>
      <c r="K433" s="23">
        <v>9.9158134938552881E-4</v>
      </c>
      <c r="L433" s="23">
        <v>1.4025620025652112E-4</v>
      </c>
      <c r="M433" s="23">
        <v>1.4025620025652112E-4</v>
      </c>
      <c r="N433" s="11"/>
      <c r="O433" s="11"/>
      <c r="P433" s="11">
        <v>9.3194150894108149E-4</v>
      </c>
      <c r="Q433" s="11">
        <v>9.3194150894108149E-4</v>
      </c>
      <c r="R433" s="11">
        <v>6.7672749712599056E-4</v>
      </c>
      <c r="S433" s="11">
        <v>6.7672749712599056E-4</v>
      </c>
      <c r="T433" s="11">
        <v>0</v>
      </c>
      <c r="U433" s="11">
        <v>0</v>
      </c>
      <c r="V433" s="11"/>
      <c r="W433" s="11"/>
      <c r="X433" s="11">
        <v>6.2931914792562155E-4</v>
      </c>
      <c r="Y433" s="11">
        <v>6.2931914792562155E-4</v>
      </c>
      <c r="Z433" s="49" t="s">
        <v>18</v>
      </c>
      <c r="AA433" s="15"/>
      <c r="AB433" s="16">
        <f t="shared" si="14"/>
        <v>-2.5760892077173314</v>
      </c>
      <c r="AD433" s="34">
        <f t="shared" si="15"/>
        <v>0</v>
      </c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  <c r="AU433" s="57"/>
      <c r="AV433" s="57"/>
      <c r="AW433" s="57"/>
      <c r="AX433" s="57"/>
      <c r="AY433" s="57"/>
      <c r="AZ433" s="57"/>
      <c r="BA433" s="57"/>
      <c r="BB433" s="57"/>
      <c r="BC433" s="57"/>
      <c r="BD433" s="57"/>
    </row>
    <row r="434" spans="1:56">
      <c r="A434" s="10">
        <v>42612</v>
      </c>
      <c r="B434" s="11">
        <v>1.3327634916099299E-2</v>
      </c>
      <c r="C434" s="11">
        <v>1.3327634916099299E-2</v>
      </c>
      <c r="D434" s="11">
        <v>0.10803899077713214</v>
      </c>
      <c r="E434" s="11">
        <v>0.10803899077713214</v>
      </c>
      <c r="F434" s="11"/>
      <c r="G434" s="11"/>
      <c r="H434" s="11">
        <v>1.9962667556223137E-2</v>
      </c>
      <c r="I434" s="11">
        <v>1.9962667556223137E-2</v>
      </c>
      <c r="J434" s="11">
        <v>1.8595641672204991E-4</v>
      </c>
      <c r="K434" s="23">
        <v>1.8595641672204991E-4</v>
      </c>
      <c r="L434" s="23">
        <v>6.3878012654593826E-4</v>
      </c>
      <c r="M434" s="23">
        <v>6.3878012654593826E-4</v>
      </c>
      <c r="N434" s="11"/>
      <c r="O434" s="11"/>
      <c r="P434" s="11">
        <v>2.1767911847823501E-4</v>
      </c>
      <c r="Q434" s="11">
        <v>2.1767911847823501E-4</v>
      </c>
      <c r="R434" s="11">
        <v>0</v>
      </c>
      <c r="S434" s="11">
        <v>0</v>
      </c>
      <c r="T434" s="11">
        <v>0</v>
      </c>
      <c r="U434" s="11">
        <v>0</v>
      </c>
      <c r="V434" s="11"/>
      <c r="W434" s="11"/>
      <c r="X434" s="11">
        <v>0</v>
      </c>
      <c r="Y434" s="11">
        <v>0</v>
      </c>
      <c r="Z434" s="49" t="s">
        <v>18</v>
      </c>
      <c r="AA434" s="15"/>
      <c r="AB434" s="16">
        <f t="shared" si="14"/>
        <v>-3.9138913719271704</v>
      </c>
      <c r="AD434" s="34">
        <f t="shared" si="15"/>
        <v>0</v>
      </c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  <c r="AT434" s="57"/>
      <c r="AU434" s="57"/>
      <c r="AV434" s="57"/>
      <c r="AW434" s="57"/>
      <c r="AX434" s="57"/>
      <c r="AY434" s="57"/>
      <c r="AZ434" s="57"/>
      <c r="BA434" s="57"/>
      <c r="BB434" s="57"/>
      <c r="BC434" s="57"/>
      <c r="BD434" s="57"/>
    </row>
    <row r="435" spans="1:56">
      <c r="A435" s="10">
        <v>42613</v>
      </c>
      <c r="B435" s="11">
        <v>7.1387300560101959E-3</v>
      </c>
      <c r="C435" s="11">
        <v>7.1387300560101959E-3</v>
      </c>
      <c r="D435" s="11">
        <v>0.1530066730289544</v>
      </c>
      <c r="E435" s="11">
        <v>0.1530066730289544</v>
      </c>
      <c r="F435" s="11"/>
      <c r="G435" s="11"/>
      <c r="H435" s="11">
        <v>1.7357552856871454E-2</v>
      </c>
      <c r="I435" s="11">
        <v>1.7357552856871454E-2</v>
      </c>
      <c r="J435" s="11">
        <v>1.7077792969924765E-4</v>
      </c>
      <c r="K435" s="23">
        <v>1.7077792969924765E-4</v>
      </c>
      <c r="L435" s="23">
        <v>1.223745940606746E-3</v>
      </c>
      <c r="M435" s="23">
        <v>1.223745940606746E-3</v>
      </c>
      <c r="N435" s="11"/>
      <c r="O435" s="11"/>
      <c r="P435" s="11">
        <v>2.4454392172694673E-4</v>
      </c>
      <c r="Q435" s="11">
        <v>2.4454392172694673E-4</v>
      </c>
      <c r="R435" s="11">
        <v>0</v>
      </c>
      <c r="S435" s="11">
        <v>0</v>
      </c>
      <c r="T435" s="11">
        <v>7.5424784427978123E-3</v>
      </c>
      <c r="U435" s="11">
        <v>7.5424784427978123E-3</v>
      </c>
      <c r="V435" s="11"/>
      <c r="W435" s="11"/>
      <c r="X435" s="11">
        <v>5.283906053337766E-4</v>
      </c>
      <c r="Y435" s="11">
        <v>5.283906053337766E-4</v>
      </c>
      <c r="Z435" s="49" t="s">
        <v>18</v>
      </c>
      <c r="AA435" s="15"/>
      <c r="AB435" s="16">
        <f t="shared" si="14"/>
        <v>-4.0537275441522871</v>
      </c>
      <c r="AD435" s="34">
        <f t="shared" si="15"/>
        <v>0</v>
      </c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  <c r="AU435" s="57"/>
      <c r="AV435" s="57"/>
      <c r="AW435" s="57"/>
      <c r="AX435" s="57"/>
      <c r="AY435" s="57"/>
      <c r="AZ435" s="57"/>
      <c r="BA435" s="57"/>
      <c r="BB435" s="57"/>
      <c r="BC435" s="57"/>
      <c r="BD435" s="57"/>
    </row>
    <row r="436" spans="1:56">
      <c r="A436" s="10">
        <v>42614</v>
      </c>
      <c r="B436" s="11">
        <v>8.8777933160349054E-4</v>
      </c>
      <c r="C436" s="11">
        <v>8.8777933160349054E-4</v>
      </c>
      <c r="D436" s="11">
        <v>6.4810250278081322E-3</v>
      </c>
      <c r="E436" s="11">
        <v>6.4810250278081322E-3</v>
      </c>
      <c r="F436" s="11"/>
      <c r="G436" s="11"/>
      <c r="H436" s="11">
        <v>1.279615848155976E-3</v>
      </c>
      <c r="I436" s="11">
        <v>1.279615848155976E-3</v>
      </c>
      <c r="J436" s="11">
        <v>1.2768443341999824E-5</v>
      </c>
      <c r="K436" s="23">
        <v>1.2768443341999824E-5</v>
      </c>
      <c r="L436" s="23">
        <v>8.4746948795481043E-5</v>
      </c>
      <c r="M436" s="23">
        <v>8.4746948795481043E-5</v>
      </c>
      <c r="N436" s="11"/>
      <c r="O436" s="11"/>
      <c r="P436" s="11">
        <v>1.7810919280913819E-5</v>
      </c>
      <c r="Q436" s="11">
        <v>1.7810919280913819E-5</v>
      </c>
      <c r="R436" s="11">
        <v>0</v>
      </c>
      <c r="S436" s="11">
        <v>0</v>
      </c>
      <c r="T436" s="11">
        <v>0</v>
      </c>
      <c r="U436" s="11">
        <v>0</v>
      </c>
      <c r="V436" s="11"/>
      <c r="W436" s="11"/>
      <c r="X436" s="11">
        <v>0</v>
      </c>
      <c r="Y436" s="11">
        <v>0</v>
      </c>
      <c r="Z436" s="49" t="s">
        <v>18</v>
      </c>
      <c r="AA436" s="15"/>
      <c r="AB436" s="16">
        <f t="shared" si="14"/>
        <v>-6.6611953647233628</v>
      </c>
      <c r="AD436" s="34">
        <f t="shared" si="15"/>
        <v>0</v>
      </c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  <c r="AT436" s="57"/>
      <c r="AU436" s="57"/>
      <c r="AV436" s="57"/>
      <c r="AW436" s="57"/>
      <c r="AX436" s="57"/>
      <c r="AY436" s="57"/>
      <c r="AZ436" s="57"/>
      <c r="BA436" s="57"/>
      <c r="BB436" s="57"/>
      <c r="BC436" s="57"/>
      <c r="BD436" s="57"/>
    </row>
    <row r="437" spans="1:56">
      <c r="A437" s="10">
        <v>42615</v>
      </c>
      <c r="B437" s="11">
        <v>8.5672504094587112E-2</v>
      </c>
      <c r="C437" s="11">
        <v>8.5672504094587112E-2</v>
      </c>
      <c r="D437" s="11">
        <v>2.0169773813324488E-3</v>
      </c>
      <c r="E437" s="11">
        <v>2.0169773813324488E-3</v>
      </c>
      <c r="F437" s="11"/>
      <c r="G437" s="11"/>
      <c r="H437" s="11">
        <v>7.981199090455722E-2</v>
      </c>
      <c r="I437" s="11">
        <v>7.981199090455722E-2</v>
      </c>
      <c r="J437" s="11">
        <v>2.0437330018746691E-3</v>
      </c>
      <c r="K437" s="23">
        <v>2.0437330018746691E-3</v>
      </c>
      <c r="L437" s="23">
        <v>2.1186737198870261E-5</v>
      </c>
      <c r="M437" s="23">
        <v>2.1186737198870261E-5</v>
      </c>
      <c r="N437" s="11"/>
      <c r="O437" s="11"/>
      <c r="P437" s="11">
        <v>1.9020429124415206E-3</v>
      </c>
      <c r="Q437" s="11">
        <v>1.9020429124415206E-3</v>
      </c>
      <c r="R437" s="11">
        <v>1.3789918809359808E-3</v>
      </c>
      <c r="S437" s="11">
        <v>1.3789918809359808E-3</v>
      </c>
      <c r="T437" s="11">
        <v>0</v>
      </c>
      <c r="U437" s="11">
        <v>0</v>
      </c>
      <c r="V437" s="11"/>
      <c r="W437" s="11"/>
      <c r="X437" s="11">
        <v>1.2823861882257949E-3</v>
      </c>
      <c r="Y437" s="11">
        <v>1.2823861882257949E-3</v>
      </c>
      <c r="Z437" s="49" t="s">
        <v>18</v>
      </c>
      <c r="AA437" s="15"/>
      <c r="AB437" s="16">
        <f t="shared" si="14"/>
        <v>-2.5280815238527019</v>
      </c>
      <c r="AD437" s="34">
        <f t="shared" si="15"/>
        <v>0</v>
      </c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  <c r="AV437" s="57"/>
      <c r="AW437" s="57"/>
      <c r="AX437" s="57"/>
      <c r="AY437" s="57"/>
      <c r="AZ437" s="57"/>
      <c r="BA437" s="57"/>
      <c r="BB437" s="57"/>
      <c r="BC437" s="57"/>
      <c r="BD437" s="57"/>
    </row>
    <row r="438" spans="1:56">
      <c r="A438" s="10">
        <v>42616</v>
      </c>
      <c r="B438" s="11">
        <v>7.6078646899600333E-4</v>
      </c>
      <c r="C438" s="11">
        <v>7.6078646899600333E-4</v>
      </c>
      <c r="D438" s="11">
        <v>2.3715014109023046E-3</v>
      </c>
      <c r="E438" s="11">
        <v>2.3715014109023046E-3</v>
      </c>
      <c r="F438" s="11"/>
      <c r="G438" s="11"/>
      <c r="H438" s="11">
        <v>8.736255907288229E-4</v>
      </c>
      <c r="I438" s="11">
        <v>8.736255907288229E-4</v>
      </c>
      <c r="J438" s="11">
        <v>6.3842216709999112E-6</v>
      </c>
      <c r="K438" s="23">
        <v>6.3842216709999112E-6</v>
      </c>
      <c r="L438" s="23">
        <v>2.1186737198870261E-5</v>
      </c>
      <c r="M438" s="23">
        <v>2.1186737198870261E-5</v>
      </c>
      <c r="N438" s="11"/>
      <c r="O438" s="11"/>
      <c r="P438" s="11">
        <v>7.4212163670474245E-6</v>
      </c>
      <c r="Q438" s="11">
        <v>7.4212163670474245E-6</v>
      </c>
      <c r="R438" s="11">
        <v>1.8450400629189743E-3</v>
      </c>
      <c r="S438" s="11">
        <v>1.8450400629189743E-3</v>
      </c>
      <c r="T438" s="11">
        <v>0</v>
      </c>
      <c r="U438" s="11">
        <v>0</v>
      </c>
      <c r="V438" s="11"/>
      <c r="W438" s="11"/>
      <c r="X438" s="11">
        <v>1.7157852240613646E-3</v>
      </c>
      <c r="Y438" s="11">
        <v>1.7157852240613646E-3</v>
      </c>
      <c r="Z438" s="49" t="s">
        <v>18</v>
      </c>
      <c r="AA438" s="15"/>
      <c r="AB438" s="16">
        <f t="shared" si="14"/>
        <v>-7.0428586599859848</v>
      </c>
      <c r="AD438" s="34">
        <f t="shared" si="15"/>
        <v>0</v>
      </c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  <c r="AV438" s="57"/>
      <c r="AW438" s="57"/>
      <c r="AX438" s="57"/>
      <c r="AY438" s="57"/>
      <c r="AZ438" s="57"/>
      <c r="BA438" s="57"/>
      <c r="BB438" s="57"/>
      <c r="BC438" s="57"/>
      <c r="BD438" s="57"/>
    </row>
    <row r="439" spans="1:56">
      <c r="A439" s="10">
        <v>42617</v>
      </c>
      <c r="B439" s="11">
        <v>1.0371599039502149E-2</v>
      </c>
      <c r="C439" s="11">
        <v>1.0371599039502149E-2</v>
      </c>
      <c r="D439" s="11">
        <v>1.4388620868775235E-2</v>
      </c>
      <c r="E439" s="11">
        <v>1.4388620868775235E-2</v>
      </c>
      <c r="F439" s="11"/>
      <c r="G439" s="11"/>
      <c r="H439" s="11">
        <v>1.0653012716996367E-2</v>
      </c>
      <c r="I439" s="11">
        <v>1.0653012716996367E-2</v>
      </c>
      <c r="J439" s="11">
        <v>6.48317710690041E-5</v>
      </c>
      <c r="K439" s="23">
        <v>6.48317710690041E-5</v>
      </c>
      <c r="L439" s="23">
        <v>1.0593368599435131E-4</v>
      </c>
      <c r="M439" s="23">
        <v>1.0593368599435131E-4</v>
      </c>
      <c r="N439" s="11"/>
      <c r="O439" s="11"/>
      <c r="P439" s="11">
        <v>6.7711178132940692E-5</v>
      </c>
      <c r="Q439" s="11">
        <v>6.7711178132940692E-5</v>
      </c>
      <c r="R439" s="11">
        <v>0</v>
      </c>
      <c r="S439" s="11">
        <v>0</v>
      </c>
      <c r="T439" s="11">
        <v>0</v>
      </c>
      <c r="U439" s="11">
        <v>0</v>
      </c>
      <c r="V439" s="11"/>
      <c r="W439" s="11"/>
      <c r="X439" s="11">
        <v>0</v>
      </c>
      <c r="Y439" s="11">
        <v>0</v>
      </c>
      <c r="Z439" s="49" t="s">
        <v>18</v>
      </c>
      <c r="AA439" s="15"/>
      <c r="AB439" s="16">
        <f t="shared" si="14"/>
        <v>-4.5419125426058899</v>
      </c>
      <c r="AD439" s="34">
        <f t="shared" si="15"/>
        <v>0</v>
      </c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  <c r="AT439" s="57"/>
      <c r="AU439" s="57"/>
      <c r="AV439" s="57"/>
      <c r="AW439" s="57"/>
      <c r="AX439" s="57"/>
      <c r="AY439" s="57"/>
      <c r="AZ439" s="57"/>
      <c r="BA439" s="57"/>
      <c r="BB439" s="57"/>
      <c r="BC439" s="57"/>
      <c r="BD439" s="57"/>
    </row>
    <row r="440" spans="1:56">
      <c r="A440" s="10">
        <v>42618</v>
      </c>
      <c r="B440" s="11">
        <v>3.7361954338396243E-3</v>
      </c>
      <c r="C440" s="11">
        <v>3.7361954338396243E-3</v>
      </c>
      <c r="D440" s="11">
        <v>4.6939216264097056E-3</v>
      </c>
      <c r="E440" s="11">
        <v>4.6939216264097056E-3</v>
      </c>
      <c r="F440" s="11"/>
      <c r="G440" s="11"/>
      <c r="H440" s="11">
        <v>3.8032892315182027E-3</v>
      </c>
      <c r="I440" s="11">
        <v>3.8032892315182027E-3</v>
      </c>
      <c r="J440" s="11">
        <v>3.9598134914376935E-5</v>
      </c>
      <c r="K440" s="23">
        <v>3.9598134914376935E-5</v>
      </c>
      <c r="L440" s="23">
        <v>4.2373474397740521E-5</v>
      </c>
      <c r="M440" s="23">
        <v>4.2373474397740521E-5</v>
      </c>
      <c r="N440" s="11"/>
      <c r="O440" s="11"/>
      <c r="P440" s="11">
        <v>3.9792562160108267E-5</v>
      </c>
      <c r="Q440" s="11">
        <v>3.9792562160108267E-5</v>
      </c>
      <c r="R440" s="11">
        <v>0</v>
      </c>
      <c r="S440" s="11">
        <v>0</v>
      </c>
      <c r="T440" s="11">
        <v>0</v>
      </c>
      <c r="U440" s="11">
        <v>0</v>
      </c>
      <c r="V440" s="11"/>
      <c r="W440" s="11"/>
      <c r="X440" s="11">
        <v>0</v>
      </c>
      <c r="Y440" s="11">
        <v>0</v>
      </c>
      <c r="Z440" s="49" t="s">
        <v>18</v>
      </c>
      <c r="AA440" s="15"/>
      <c r="AB440" s="16">
        <f t="shared" si="14"/>
        <v>-5.5718889994127636</v>
      </c>
      <c r="AD440" s="34">
        <f t="shared" si="15"/>
        <v>0</v>
      </c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  <c r="AV440" s="57"/>
      <c r="AW440" s="57"/>
      <c r="AX440" s="57"/>
      <c r="AY440" s="57"/>
      <c r="AZ440" s="57"/>
      <c r="BA440" s="57"/>
      <c r="BB440" s="57"/>
      <c r="BC440" s="57"/>
      <c r="BD440" s="57"/>
    </row>
    <row r="441" spans="1:56">
      <c r="A441" s="10">
        <v>42619</v>
      </c>
      <c r="B441" s="11">
        <v>0.20160337373025231</v>
      </c>
      <c r="C441" s="11">
        <v>0.20160337373025231</v>
      </c>
      <c r="D441" s="11">
        <v>4.7915971459786818E-4</v>
      </c>
      <c r="E441" s="11">
        <v>4.7915971459786818E-4</v>
      </c>
      <c r="F441" s="11"/>
      <c r="G441" s="11"/>
      <c r="H441" s="11">
        <v>0.18751355617267093</v>
      </c>
      <c r="I441" s="11">
        <v>0.18751355617267093</v>
      </c>
      <c r="J441" s="11">
        <v>3.270509077619835E-3</v>
      </c>
      <c r="K441" s="23">
        <v>3.270509077619835E-3</v>
      </c>
      <c r="L441" s="23">
        <v>3.516998375012463E-5</v>
      </c>
      <c r="M441" s="23">
        <v>3.516998375012463E-5</v>
      </c>
      <c r="N441" s="11"/>
      <c r="O441" s="11"/>
      <c r="P441" s="11">
        <v>3.0438564202427041E-3</v>
      </c>
      <c r="Q441" s="11">
        <v>3.0438564202427041E-3</v>
      </c>
      <c r="R441" s="11">
        <v>2.8537470869369605E-3</v>
      </c>
      <c r="S441" s="11">
        <v>2.8537470869369605E-3</v>
      </c>
      <c r="T441" s="11">
        <v>0</v>
      </c>
      <c r="U441" s="11">
        <v>0</v>
      </c>
      <c r="V441" s="11"/>
      <c r="W441" s="11"/>
      <c r="X441" s="11">
        <v>2.6538269728561591E-3</v>
      </c>
      <c r="Y441" s="11">
        <v>2.6538269728561591E-3</v>
      </c>
      <c r="Z441" s="49" t="s">
        <v>18</v>
      </c>
      <c r="AA441" s="15"/>
      <c r="AB441" s="16">
        <f t="shared" si="14"/>
        <v>-1.6739041365975824</v>
      </c>
      <c r="AD441" s="34">
        <f t="shared" si="15"/>
        <v>0</v>
      </c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  <c r="AT441" s="57"/>
      <c r="AU441" s="57"/>
      <c r="AV441" s="57"/>
      <c r="AW441" s="57"/>
      <c r="AX441" s="57"/>
      <c r="AY441" s="57"/>
      <c r="AZ441" s="57"/>
      <c r="BA441" s="57"/>
      <c r="BB441" s="57"/>
      <c r="BC441" s="57"/>
      <c r="BD441" s="57"/>
    </row>
    <row r="442" spans="1:56">
      <c r="A442" s="10">
        <v>42620</v>
      </c>
      <c r="B442" s="11">
        <v>1.9211995736471039E-2</v>
      </c>
      <c r="C442" s="11">
        <v>1.9211995736471039E-2</v>
      </c>
      <c r="D442" s="11">
        <v>2.8390227846486148E-3</v>
      </c>
      <c r="E442" s="11">
        <v>2.8390227846486148E-3</v>
      </c>
      <c r="F442" s="11"/>
      <c r="G442" s="11"/>
      <c r="H442" s="11">
        <v>1.8064982171269801E-2</v>
      </c>
      <c r="I442" s="11">
        <v>1.8064982171269801E-2</v>
      </c>
      <c r="J442" s="11">
        <v>6.4295496448640117E-4</v>
      </c>
      <c r="K442" s="23">
        <v>6.4295496448640117E-4</v>
      </c>
      <c r="L442" s="23">
        <v>2.1186737198870261E-5</v>
      </c>
      <c r="M442" s="23">
        <v>2.1186737198870261E-5</v>
      </c>
      <c r="N442" s="11"/>
      <c r="O442" s="11"/>
      <c r="P442" s="11">
        <v>5.993968035336864E-4</v>
      </c>
      <c r="Q442" s="11">
        <v>5.993968035336864E-4</v>
      </c>
      <c r="R442" s="11">
        <v>5.3052882086009265E-3</v>
      </c>
      <c r="S442" s="11">
        <v>5.3052882086009265E-3</v>
      </c>
      <c r="T442" s="11">
        <v>0</v>
      </c>
      <c r="U442" s="11">
        <v>0</v>
      </c>
      <c r="V442" s="11"/>
      <c r="W442" s="11"/>
      <c r="X442" s="11">
        <v>4.9336246408131284E-3</v>
      </c>
      <c r="Y442" s="11">
        <v>4.9336246408131284E-3</v>
      </c>
      <c r="Z442" s="49" t="s">
        <v>18</v>
      </c>
      <c r="AA442" s="15"/>
      <c r="AB442" s="16">
        <f t="shared" si="14"/>
        <v>-4.01377990130415</v>
      </c>
      <c r="AD442" s="34">
        <f t="shared" si="15"/>
        <v>0</v>
      </c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  <c r="AT442" s="57"/>
      <c r="AU442" s="57"/>
      <c r="AV442" s="57"/>
      <c r="AW442" s="57"/>
      <c r="AX442" s="57"/>
      <c r="AY442" s="57"/>
      <c r="AZ442" s="57"/>
      <c r="BA442" s="57"/>
      <c r="BB442" s="57"/>
      <c r="BC442" s="57"/>
      <c r="BD442" s="57"/>
    </row>
    <row r="443" spans="1:56">
      <c r="A443" s="10">
        <v>42621</v>
      </c>
      <c r="B443" s="11">
        <v>1.6551637950602476E-2</v>
      </c>
      <c r="C443" s="11">
        <v>1.6551637950602476E-2</v>
      </c>
      <c r="D443" s="11">
        <v>1.4904869619405225E-3</v>
      </c>
      <c r="E443" s="11">
        <v>1.4904869619405225E-3</v>
      </c>
      <c r="F443" s="11"/>
      <c r="G443" s="11"/>
      <c r="H443" s="11">
        <v>1.5496524469234609E-2</v>
      </c>
      <c r="I443" s="11">
        <v>1.5496524469234609E-2</v>
      </c>
      <c r="J443" s="11">
        <v>2.0815754758295215E-4</v>
      </c>
      <c r="K443" s="23">
        <v>2.0815754758295215E-4</v>
      </c>
      <c r="L443" s="23">
        <v>2.1186737198870261E-5</v>
      </c>
      <c r="M443" s="23">
        <v>2.1186737198870261E-5</v>
      </c>
      <c r="N443" s="11"/>
      <c r="O443" s="11"/>
      <c r="P443" s="11">
        <v>1.9505925099147441E-4</v>
      </c>
      <c r="Q443" s="11">
        <v>1.9505925099147441E-4</v>
      </c>
      <c r="R443" s="11">
        <v>1.3502628834164813E-3</v>
      </c>
      <c r="S443" s="11">
        <v>1.3502628834164813E-3</v>
      </c>
      <c r="T443" s="11">
        <v>0</v>
      </c>
      <c r="U443" s="11">
        <v>0</v>
      </c>
      <c r="V443" s="11"/>
      <c r="W443" s="11"/>
      <c r="X443" s="11">
        <v>1.2556698093044243E-3</v>
      </c>
      <c r="Y443" s="11">
        <v>1.2556698093044243E-3</v>
      </c>
      <c r="Z443" s="49" t="s">
        <v>18</v>
      </c>
      <c r="AA443" s="15"/>
      <c r="AB443" s="16">
        <f t="shared" si="14"/>
        <v>-4.1671395079910614</v>
      </c>
      <c r="AD443" s="34">
        <f t="shared" si="15"/>
        <v>0</v>
      </c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  <c r="AT443" s="57"/>
      <c r="AU443" s="57"/>
      <c r="AV443" s="57"/>
      <c r="AW443" s="57"/>
      <c r="AX443" s="57"/>
      <c r="AY443" s="57"/>
      <c r="AZ443" s="57"/>
      <c r="BA443" s="57"/>
      <c r="BB443" s="57"/>
      <c r="BC443" s="57"/>
      <c r="BD443" s="57"/>
    </row>
    <row r="444" spans="1:56">
      <c r="A444" s="10">
        <v>42622</v>
      </c>
      <c r="B444" s="11">
        <v>1.7327676832716118E-2</v>
      </c>
      <c r="C444" s="11">
        <v>1.7327676832716118E-2</v>
      </c>
      <c r="D444" s="11">
        <v>3.2214204119530569E-2</v>
      </c>
      <c r="E444" s="11">
        <v>3.2214204119530569E-2</v>
      </c>
      <c r="F444" s="11"/>
      <c r="G444" s="11"/>
      <c r="H444" s="11">
        <v>1.8370556997910181E-2</v>
      </c>
      <c r="I444" s="11">
        <v>1.8370556997910181E-2</v>
      </c>
      <c r="J444" s="11">
        <v>1.6918187428149767E-4</v>
      </c>
      <c r="K444" s="23">
        <v>1.6918187428149767E-4</v>
      </c>
      <c r="L444" s="23">
        <v>1.1906946305765087E-4</v>
      </c>
      <c r="M444" s="23">
        <v>1.1906946305765087E-4</v>
      </c>
      <c r="N444" s="11"/>
      <c r="O444" s="11"/>
      <c r="P444" s="11">
        <v>1.6567123417796662E-4</v>
      </c>
      <c r="Q444" s="11">
        <v>1.6567123417796662E-4</v>
      </c>
      <c r="R444" s="11">
        <v>0</v>
      </c>
      <c r="S444" s="11">
        <v>0</v>
      </c>
      <c r="T444" s="11">
        <v>0</v>
      </c>
      <c r="U444" s="11">
        <v>0</v>
      </c>
      <c r="V444" s="11"/>
      <c r="W444" s="11"/>
      <c r="X444" s="11">
        <v>0</v>
      </c>
      <c r="Y444" s="11">
        <v>0</v>
      </c>
      <c r="Z444" s="49" t="s">
        <v>18</v>
      </c>
      <c r="AA444" s="15"/>
      <c r="AB444" s="16">
        <f t="shared" si="14"/>
        <v>-3.9970060591527092</v>
      </c>
      <c r="AD444" s="34">
        <f t="shared" si="15"/>
        <v>0</v>
      </c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57"/>
      <c r="AT444" s="57"/>
      <c r="AU444" s="57"/>
      <c r="AV444" s="57"/>
      <c r="AW444" s="57"/>
      <c r="AX444" s="57"/>
      <c r="AY444" s="57"/>
      <c r="AZ444" s="57"/>
      <c r="BA444" s="57"/>
      <c r="BB444" s="57"/>
      <c r="BC444" s="57"/>
      <c r="BD444" s="57"/>
    </row>
    <row r="445" spans="1:56">
      <c r="A445" s="10">
        <v>42623</v>
      </c>
      <c r="B445" s="11">
        <v>8.1286890469846898E-2</v>
      </c>
      <c r="C445" s="11">
        <v>8.1286890469846898E-2</v>
      </c>
      <c r="D445" s="11">
        <v>0.41932154661888055</v>
      </c>
      <c r="E445" s="11">
        <v>0.41932154661888055</v>
      </c>
      <c r="F445" s="11"/>
      <c r="G445" s="11"/>
      <c r="H445" s="11">
        <v>0.10496801040157687</v>
      </c>
      <c r="I445" s="11">
        <v>0.10496801040157687</v>
      </c>
      <c r="J445" s="11">
        <v>3.8735466961083084E-3</v>
      </c>
      <c r="K445" s="23">
        <v>3.8735466961083084E-3</v>
      </c>
      <c r="L445" s="23">
        <v>1.3771379179265669E-3</v>
      </c>
      <c r="M445" s="23">
        <v>1.3771379179265669E-3</v>
      </c>
      <c r="N445" s="11"/>
      <c r="O445" s="11"/>
      <c r="P445" s="11">
        <v>3.6986600251727661E-3</v>
      </c>
      <c r="Q445" s="11">
        <v>3.6986600251727661E-3</v>
      </c>
      <c r="R445" s="11">
        <v>1.6391489140292273E-3</v>
      </c>
      <c r="S445" s="11">
        <v>1.6391489140292273E-3</v>
      </c>
      <c r="T445" s="11">
        <v>0</v>
      </c>
      <c r="U445" s="11">
        <v>0</v>
      </c>
      <c r="V445" s="11"/>
      <c r="W445" s="11"/>
      <c r="X445" s="11">
        <v>1.5243178417915411E-3</v>
      </c>
      <c r="Y445" s="11">
        <v>1.5243178417915411E-3</v>
      </c>
      <c r="Z445" s="49" t="s">
        <v>18</v>
      </c>
      <c r="AA445" s="15"/>
      <c r="AB445" s="16">
        <f t="shared" si="14"/>
        <v>-2.2540996380858909</v>
      </c>
      <c r="AD445" s="34">
        <f t="shared" si="15"/>
        <v>0</v>
      </c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57"/>
      <c r="AT445" s="57"/>
      <c r="AU445" s="57"/>
      <c r="AV445" s="57"/>
      <c r="AW445" s="57"/>
      <c r="AX445" s="57"/>
      <c r="AY445" s="57"/>
      <c r="AZ445" s="57"/>
      <c r="BA445" s="57"/>
      <c r="BB445" s="57"/>
      <c r="BC445" s="57"/>
      <c r="BD445" s="57"/>
    </row>
    <row r="446" spans="1:56">
      <c r="A446" s="10">
        <v>42624</v>
      </c>
      <c r="B446" s="11">
        <v>0.25956978684706117</v>
      </c>
      <c r="C446" s="11">
        <v>0.25956978684706117</v>
      </c>
      <c r="D446" s="11">
        <v>3.1780105798305388E-3</v>
      </c>
      <c r="E446" s="11">
        <v>3.1780105798305388E-3</v>
      </c>
      <c r="F446" s="11"/>
      <c r="G446" s="11"/>
      <c r="H446" s="11">
        <v>0.2416081835237123</v>
      </c>
      <c r="I446" s="11">
        <v>0.2416081835237123</v>
      </c>
      <c r="J446" s="11">
        <v>4.8287858636316692E-3</v>
      </c>
      <c r="K446" s="23">
        <v>4.8287858636316692E-3</v>
      </c>
      <c r="L446" s="23">
        <v>2.1186737198870261E-5</v>
      </c>
      <c r="M446" s="23">
        <v>2.1186737198870261E-5</v>
      </c>
      <c r="N446" s="11"/>
      <c r="O446" s="11"/>
      <c r="P446" s="11">
        <v>4.4919880548101362E-3</v>
      </c>
      <c r="Q446" s="11">
        <v>4.4919880548101362E-3</v>
      </c>
      <c r="R446" s="11">
        <v>0</v>
      </c>
      <c r="S446" s="11">
        <v>0</v>
      </c>
      <c r="T446" s="11">
        <v>0</v>
      </c>
      <c r="U446" s="11">
        <v>0</v>
      </c>
      <c r="V446" s="11"/>
      <c r="W446" s="11"/>
      <c r="X446" s="11">
        <v>0</v>
      </c>
      <c r="Y446" s="11">
        <v>0</v>
      </c>
      <c r="Z446" s="49" t="s">
        <v>18</v>
      </c>
      <c r="AA446" s="15"/>
      <c r="AB446" s="16">
        <f t="shared" si="14"/>
        <v>-1.4204379412943313</v>
      </c>
      <c r="AD446" s="34">
        <f t="shared" si="15"/>
        <v>0</v>
      </c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  <c r="AT446" s="57"/>
      <c r="AU446" s="57"/>
      <c r="AV446" s="57"/>
      <c r="AW446" s="57"/>
      <c r="AX446" s="57"/>
      <c r="AY446" s="57"/>
      <c r="AZ446" s="57"/>
      <c r="BA446" s="57"/>
      <c r="BB446" s="57"/>
      <c r="BC446" s="57"/>
      <c r="BD446" s="57"/>
    </row>
    <row r="447" spans="1:56">
      <c r="A447" s="10">
        <v>42625</v>
      </c>
      <c r="B447" s="11">
        <v>0.14914706825323831</v>
      </c>
      <c r="C447" s="11">
        <v>0.14914706825323831</v>
      </c>
      <c r="D447" s="11">
        <v>0.18825061870405038</v>
      </c>
      <c r="E447" s="11">
        <v>0.18825061870405038</v>
      </c>
      <c r="F447" s="11"/>
      <c r="G447" s="11"/>
      <c r="H447" s="11">
        <v>0.15188647929035359</v>
      </c>
      <c r="I447" s="11">
        <v>0.15188647929035359</v>
      </c>
      <c r="J447" s="11">
        <v>1.0683994966418353E-3</v>
      </c>
      <c r="K447" s="23">
        <v>1.0683994966418353E-3</v>
      </c>
      <c r="L447" s="23">
        <v>7.8306180687024471E-4</v>
      </c>
      <c r="M447" s="23">
        <v>7.8306180687024471E-4</v>
      </c>
      <c r="N447" s="11"/>
      <c r="O447" s="11"/>
      <c r="P447" s="11">
        <v>1.0484100786055238E-3</v>
      </c>
      <c r="Q447" s="11">
        <v>1.0484100786055238E-3</v>
      </c>
      <c r="R447" s="11">
        <v>0</v>
      </c>
      <c r="S447" s="11">
        <v>0</v>
      </c>
      <c r="T447" s="11">
        <v>1.9385864536966287E-2</v>
      </c>
      <c r="U447" s="11">
        <v>1.9385864536966287E-2</v>
      </c>
      <c r="V447" s="11"/>
      <c r="W447" s="11"/>
      <c r="X447" s="11">
        <v>1.3580825951696788E-3</v>
      </c>
      <c r="Y447" s="11">
        <v>1.3580825951696788E-3</v>
      </c>
      <c r="Z447" s="49" t="s">
        <v>18</v>
      </c>
      <c r="AA447" s="15"/>
      <c r="AB447" s="16">
        <f t="shared" si="14"/>
        <v>-1.8846218839388387</v>
      </c>
      <c r="AD447" s="34">
        <f t="shared" si="15"/>
        <v>0</v>
      </c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  <c r="AT447" s="57"/>
      <c r="AU447" s="57"/>
      <c r="AV447" s="57"/>
      <c r="AW447" s="57"/>
      <c r="AX447" s="57"/>
      <c r="AY447" s="57"/>
      <c r="AZ447" s="57"/>
      <c r="BA447" s="57"/>
      <c r="BB447" s="57"/>
      <c r="BC447" s="57"/>
      <c r="BD447" s="57"/>
    </row>
    <row r="448" spans="1:56">
      <c r="A448" s="10">
        <v>42626</v>
      </c>
      <c r="B448" s="11">
        <v>0.46338267702374242</v>
      </c>
      <c r="C448" s="11">
        <v>0.46338267702374242</v>
      </c>
      <c r="D448" s="11">
        <v>0.10895396131573624</v>
      </c>
      <c r="E448" s="11">
        <v>0.10895396131573624</v>
      </c>
      <c r="F448" s="11"/>
      <c r="G448" s="11"/>
      <c r="H448" s="11">
        <v>0.43855306629817847</v>
      </c>
      <c r="I448" s="11">
        <v>0.43855306629817847</v>
      </c>
      <c r="J448" s="11">
        <v>7.5396061879091179E-3</v>
      </c>
      <c r="K448" s="23">
        <v>7.5396061879091179E-3</v>
      </c>
      <c r="L448" s="23">
        <v>6.2924609480644663E-4</v>
      </c>
      <c r="M448" s="23">
        <v>6.2924609480644663E-4</v>
      </c>
      <c r="N448" s="11"/>
      <c r="O448" s="11"/>
      <c r="P448" s="11">
        <v>7.055498824479328E-3</v>
      </c>
      <c r="Q448" s="11">
        <v>7.055498824479328E-3</v>
      </c>
      <c r="R448" s="11">
        <v>1.8330696472858496E-2</v>
      </c>
      <c r="S448" s="11">
        <v>1.8330696472858496E-2</v>
      </c>
      <c r="T448" s="11">
        <v>0</v>
      </c>
      <c r="U448" s="11">
        <v>0</v>
      </c>
      <c r="V448" s="11"/>
      <c r="W448" s="11"/>
      <c r="X448" s="11">
        <v>1.7046533995107933E-2</v>
      </c>
      <c r="Y448" s="11">
        <v>1.7046533995107933E-2</v>
      </c>
      <c r="Z448" s="49" t="s">
        <v>18</v>
      </c>
      <c r="AA448" s="15"/>
      <c r="AB448" s="16">
        <f t="shared" si="14"/>
        <v>-0.82427445670820121</v>
      </c>
      <c r="AD448" s="34">
        <f t="shared" si="15"/>
        <v>0</v>
      </c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57"/>
      <c r="AW448" s="57"/>
      <c r="AX448" s="57"/>
      <c r="AY448" s="57"/>
      <c r="AZ448" s="57"/>
      <c r="BA448" s="57"/>
      <c r="BB448" s="57"/>
      <c r="BC448" s="57"/>
      <c r="BD448" s="57"/>
    </row>
    <row r="449" spans="1:56">
      <c r="A449" s="10">
        <v>42627</v>
      </c>
      <c r="B449" s="11">
        <v>0.14270254799639728</v>
      </c>
      <c r="C449" s="11">
        <v>0.14270254799639728</v>
      </c>
      <c r="D449" s="11">
        <v>5.0060022653490646E-3</v>
      </c>
      <c r="E449" s="11">
        <v>5.0060022653490646E-3</v>
      </c>
      <c r="F449" s="11"/>
      <c r="G449" s="11"/>
      <c r="H449" s="11">
        <v>0.13305617489729035</v>
      </c>
      <c r="I449" s="11">
        <v>0.13305617489729035</v>
      </c>
      <c r="J449" s="11">
        <v>4.436874455803162E-4</v>
      </c>
      <c r="K449" s="23">
        <v>4.436874455803162E-4</v>
      </c>
      <c r="L449" s="23">
        <v>2.7966493102508742E-5</v>
      </c>
      <c r="M449" s="23">
        <v>2.7966493102508742E-5</v>
      </c>
      <c r="N449" s="11"/>
      <c r="O449" s="11"/>
      <c r="P449" s="11">
        <v>4.1456398869600333E-4</v>
      </c>
      <c r="Q449" s="11">
        <v>4.1456398869600333E-4</v>
      </c>
      <c r="R449" s="11">
        <v>1.0253060003625858E-2</v>
      </c>
      <c r="S449" s="11">
        <v>1.0253060003625858E-2</v>
      </c>
      <c r="T449" s="11">
        <v>0</v>
      </c>
      <c r="U449" s="11">
        <v>0</v>
      </c>
      <c r="V449" s="11"/>
      <c r="W449" s="11"/>
      <c r="X449" s="11">
        <v>9.5347787883825301E-3</v>
      </c>
      <c r="Y449" s="11">
        <v>9.5347787883825301E-3</v>
      </c>
      <c r="Z449" s="49" t="s">
        <v>18</v>
      </c>
      <c r="AA449" s="15"/>
      <c r="AB449" s="16">
        <f t="shared" si="14"/>
        <v>-2.0169838722836908</v>
      </c>
      <c r="AD449" s="34">
        <f t="shared" si="15"/>
        <v>0</v>
      </c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57"/>
      <c r="AT449" s="57"/>
      <c r="AU449" s="57"/>
      <c r="AV449" s="57"/>
      <c r="AW449" s="57"/>
      <c r="AX449" s="57"/>
      <c r="AY449" s="57"/>
      <c r="AZ449" s="57"/>
      <c r="BA449" s="57"/>
      <c r="BB449" s="57"/>
      <c r="BC449" s="57"/>
      <c r="BD449" s="57"/>
    </row>
    <row r="450" spans="1:56">
      <c r="A450" s="10">
        <v>42628</v>
      </c>
      <c r="B450" s="11">
        <v>1.7887657983411038E-2</v>
      </c>
      <c r="C450" s="11">
        <v>1.7887657983411038E-2</v>
      </c>
      <c r="D450" s="11">
        <v>1.9491090585938196E-2</v>
      </c>
      <c r="E450" s="11">
        <v>1.9491090585938196E-2</v>
      </c>
      <c r="F450" s="11"/>
      <c r="G450" s="11"/>
      <c r="H450" s="11">
        <v>1.7999986938659195E-2</v>
      </c>
      <c r="I450" s="11">
        <v>1.7999986938659195E-2</v>
      </c>
      <c r="J450" s="11">
        <v>2.232881529432219E-4</v>
      </c>
      <c r="K450" s="23">
        <v>2.232881529432219E-4</v>
      </c>
      <c r="L450" s="23">
        <v>1.3347644435288264E-4</v>
      </c>
      <c r="M450" s="23">
        <v>1.3347644435288264E-4</v>
      </c>
      <c r="N450" s="11"/>
      <c r="O450" s="11"/>
      <c r="P450" s="11">
        <v>2.1699636657246664E-4</v>
      </c>
      <c r="Q450" s="11">
        <v>2.1699636657246664E-4</v>
      </c>
      <c r="R450" s="11">
        <v>3.9470450480956955E-3</v>
      </c>
      <c r="S450" s="11">
        <v>3.9470450480956955E-3</v>
      </c>
      <c r="T450" s="11">
        <v>0</v>
      </c>
      <c r="U450" s="11">
        <v>0</v>
      </c>
      <c r="V450" s="11"/>
      <c r="W450" s="11"/>
      <c r="X450" s="11">
        <v>3.6705336151416561E-3</v>
      </c>
      <c r="Y450" s="11">
        <v>3.6705336151416561E-3</v>
      </c>
      <c r="Z450" s="49" t="s">
        <v>18</v>
      </c>
      <c r="AA450" s="15"/>
      <c r="AB450" s="16">
        <f t="shared" si="14"/>
        <v>-4.0173842467162801</v>
      </c>
      <c r="AD450" s="34">
        <f t="shared" si="15"/>
        <v>0</v>
      </c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  <c r="AT450" s="57"/>
      <c r="AU450" s="57"/>
      <c r="AV450" s="57"/>
      <c r="AW450" s="57"/>
      <c r="AX450" s="57"/>
      <c r="AY450" s="57"/>
      <c r="AZ450" s="57"/>
      <c r="BA450" s="57"/>
      <c r="BB450" s="57"/>
      <c r="BC450" s="57"/>
      <c r="BD450" s="57"/>
    </row>
    <row r="451" spans="1:56">
      <c r="A451" s="10">
        <v>42629</v>
      </c>
      <c r="B451" s="11">
        <v>1.5412332688108238E-2</v>
      </c>
      <c r="C451" s="11">
        <v>1.5412332688108238E-2</v>
      </c>
      <c r="D451" s="11">
        <v>9.849849295138112E-2</v>
      </c>
      <c r="E451" s="11">
        <v>9.849849295138112E-2</v>
      </c>
      <c r="F451" s="11"/>
      <c r="G451" s="11"/>
      <c r="H451" s="11">
        <v>2.1232958739521246E-2</v>
      </c>
      <c r="I451" s="11">
        <v>2.1232958739521246E-2</v>
      </c>
      <c r="J451" s="11">
        <v>2.4194604077671918E-4</v>
      </c>
      <c r="K451" s="23">
        <v>2.4194604077671918E-4</v>
      </c>
      <c r="L451" s="23">
        <v>4.6123526881940554E-4</v>
      </c>
      <c r="M451" s="23">
        <v>4.6123526881940554E-4</v>
      </c>
      <c r="N451" s="11"/>
      <c r="O451" s="11"/>
      <c r="P451" s="11">
        <v>2.5730841387826828E-4</v>
      </c>
      <c r="Q451" s="11">
        <v>2.5730841387826828E-4</v>
      </c>
      <c r="R451" s="11">
        <v>4.0555768165026936E-3</v>
      </c>
      <c r="S451" s="11">
        <v>4.0555768165026936E-3</v>
      </c>
      <c r="T451" s="11">
        <v>0</v>
      </c>
      <c r="U451" s="11">
        <v>0</v>
      </c>
      <c r="V451" s="11"/>
      <c r="W451" s="11"/>
      <c r="X451" s="11">
        <v>3.7714621577335013E-3</v>
      </c>
      <c r="Y451" s="11">
        <v>3.7714621577335013E-3</v>
      </c>
      <c r="Z451" s="49" t="s">
        <v>18</v>
      </c>
      <c r="AA451" s="15"/>
      <c r="AB451" s="16">
        <f t="shared" si="14"/>
        <v>-3.8522006470085364</v>
      </c>
      <c r="AD451" s="34">
        <f t="shared" si="15"/>
        <v>0</v>
      </c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  <c r="AT451" s="57"/>
      <c r="AU451" s="57"/>
      <c r="AV451" s="57"/>
      <c r="AW451" s="57"/>
      <c r="AX451" s="57"/>
      <c r="AY451" s="57"/>
      <c r="AZ451" s="57"/>
      <c r="BA451" s="57"/>
      <c r="BB451" s="57"/>
      <c r="BC451" s="57"/>
      <c r="BD451" s="57"/>
    </row>
    <row r="452" spans="1:56">
      <c r="A452" s="10">
        <v>42630</v>
      </c>
      <c r="B452" s="11">
        <v>8.2944792237006973E-2</v>
      </c>
      <c r="C452" s="11">
        <v>8.2944792237006973E-2</v>
      </c>
      <c r="D452" s="11">
        <v>0.18626284626535666</v>
      </c>
      <c r="E452" s="11">
        <v>0.18626284626535666</v>
      </c>
      <c r="F452" s="11"/>
      <c r="G452" s="11"/>
      <c r="H452" s="11">
        <v>9.0182769716687636E-2</v>
      </c>
      <c r="I452" s="11">
        <v>9.0182769716687636E-2</v>
      </c>
      <c r="J452" s="11">
        <v>5.0754562284449308E-4</v>
      </c>
      <c r="K452" s="23">
        <v>5.0754562284449308E-4</v>
      </c>
      <c r="L452" s="23">
        <v>5.9280490682438983E-4</v>
      </c>
      <c r="M452" s="23">
        <v>5.9280490682438983E-4</v>
      </c>
      <c r="N452" s="11"/>
      <c r="O452" s="11"/>
      <c r="P452" s="11">
        <v>5.1351848773421372E-4</v>
      </c>
      <c r="Q452" s="11">
        <v>5.1351848773421372E-4</v>
      </c>
      <c r="R452" s="11">
        <v>0</v>
      </c>
      <c r="S452" s="11">
        <v>0</v>
      </c>
      <c r="T452" s="11">
        <v>0</v>
      </c>
      <c r="U452" s="11">
        <v>0</v>
      </c>
      <c r="V452" s="11"/>
      <c r="W452" s="11"/>
      <c r="X452" s="11">
        <v>0</v>
      </c>
      <c r="Y452" s="11">
        <v>0</v>
      </c>
      <c r="Z452" s="49" t="s">
        <v>18</v>
      </c>
      <c r="AA452" s="15"/>
      <c r="AB452" s="16">
        <f t="shared" si="14"/>
        <v>-2.405916893257384</v>
      </c>
      <c r="AD452" s="34">
        <f t="shared" si="15"/>
        <v>0</v>
      </c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  <c r="AT452" s="57"/>
      <c r="AU452" s="57"/>
      <c r="AV452" s="57"/>
      <c r="AW452" s="57"/>
      <c r="AX452" s="57"/>
      <c r="AY452" s="57"/>
      <c r="AZ452" s="57"/>
      <c r="BA452" s="57"/>
      <c r="BB452" s="57"/>
      <c r="BC452" s="57"/>
      <c r="BD452" s="57"/>
    </row>
    <row r="453" spans="1:56">
      <c r="A453" s="10">
        <v>42631</v>
      </c>
      <c r="B453" s="11">
        <v>5.313115264369573E-2</v>
      </c>
      <c r="C453" s="11">
        <v>5.313115264369573E-2</v>
      </c>
      <c r="D453" s="11">
        <v>2.6568168447383304E-2</v>
      </c>
      <c r="E453" s="11">
        <v>2.6568168447383304E-2</v>
      </c>
      <c r="F453" s="11"/>
      <c r="G453" s="11"/>
      <c r="H453" s="11">
        <v>5.1270274763114777E-2</v>
      </c>
      <c r="I453" s="11">
        <v>5.1270274763114777E-2</v>
      </c>
      <c r="J453" s="11">
        <v>6.580217276299609E-4</v>
      </c>
      <c r="K453" s="23">
        <v>6.580217276299609E-4</v>
      </c>
      <c r="L453" s="23">
        <v>5.3136336894766601E-4</v>
      </c>
      <c r="M453" s="23">
        <v>5.3136336894766601E-4</v>
      </c>
      <c r="N453" s="11"/>
      <c r="O453" s="11"/>
      <c r="P453" s="11">
        <v>6.4914863805837241E-4</v>
      </c>
      <c r="Q453" s="11">
        <v>6.4914863805837241E-4</v>
      </c>
      <c r="R453" s="11">
        <v>1.514656591444729E-3</v>
      </c>
      <c r="S453" s="11">
        <v>1.514656591444729E-3</v>
      </c>
      <c r="T453" s="11">
        <v>0</v>
      </c>
      <c r="U453" s="11">
        <v>0</v>
      </c>
      <c r="V453" s="11"/>
      <c r="W453" s="11"/>
      <c r="X453" s="11">
        <v>1.4085468664656012E-3</v>
      </c>
      <c r="Y453" s="11">
        <v>1.4085468664656012E-3</v>
      </c>
      <c r="Z453" s="49" t="s">
        <v>18</v>
      </c>
      <c r="AA453" s="15"/>
      <c r="AB453" s="16">
        <f t="shared" si="14"/>
        <v>-2.9706441340607519</v>
      </c>
      <c r="AD453" s="34">
        <f t="shared" si="15"/>
        <v>0</v>
      </c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  <c r="AT453" s="57"/>
      <c r="AU453" s="57"/>
      <c r="AV453" s="57"/>
      <c r="AW453" s="57"/>
      <c r="AX453" s="57"/>
      <c r="AY453" s="57"/>
      <c r="AZ453" s="57"/>
      <c r="BA453" s="57"/>
      <c r="BB453" s="57"/>
      <c r="BC453" s="57"/>
      <c r="BD453" s="57"/>
    </row>
    <row r="454" spans="1:56">
      <c r="A454" s="10">
        <v>42632</v>
      </c>
      <c r="B454" s="11">
        <v>0.24990595889857919</v>
      </c>
      <c r="C454" s="11">
        <v>0.24990595889857919</v>
      </c>
      <c r="D454" s="11">
        <v>4.3966339190824363E-2</v>
      </c>
      <c r="E454" s="11">
        <v>4.3966339190824363E-2</v>
      </c>
      <c r="F454" s="11"/>
      <c r="G454" s="11"/>
      <c r="H454" s="11">
        <v>0.23547879664086063</v>
      </c>
      <c r="I454" s="11">
        <v>0.23547879664086063</v>
      </c>
      <c r="J454" s="11">
        <v>6.1367373179235995E-3</v>
      </c>
      <c r="K454" s="23">
        <v>6.1367373179235995E-3</v>
      </c>
      <c r="L454" s="23">
        <v>4.9089670089782394E-4</v>
      </c>
      <c r="M454" s="23">
        <v>4.9089670089782394E-4</v>
      </c>
      <c r="N454" s="11"/>
      <c r="O454" s="11"/>
      <c r="P454" s="11">
        <v>5.7412162483079622E-3</v>
      </c>
      <c r="Q454" s="11">
        <v>5.7412162483079622E-3</v>
      </c>
      <c r="R454" s="11">
        <v>0</v>
      </c>
      <c r="S454" s="11">
        <v>0</v>
      </c>
      <c r="T454" s="11">
        <v>0</v>
      </c>
      <c r="U454" s="11">
        <v>0</v>
      </c>
      <c r="V454" s="11"/>
      <c r="W454" s="11"/>
      <c r="X454" s="11">
        <v>0</v>
      </c>
      <c r="Y454" s="11">
        <v>0</v>
      </c>
      <c r="Z454" s="49" t="s">
        <v>18</v>
      </c>
      <c r="AA454" s="15"/>
      <c r="AB454" s="16">
        <f t="shared" si="14"/>
        <v>-1.446134405074387</v>
      </c>
      <c r="AD454" s="34">
        <f t="shared" si="15"/>
        <v>0</v>
      </c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57"/>
      <c r="AT454" s="57"/>
      <c r="AU454" s="57"/>
      <c r="AV454" s="57"/>
      <c r="AW454" s="57"/>
      <c r="AX454" s="57"/>
      <c r="AY454" s="57"/>
      <c r="AZ454" s="57"/>
      <c r="BA454" s="57"/>
      <c r="BB454" s="57"/>
      <c r="BC454" s="57"/>
      <c r="BD454" s="57"/>
    </row>
    <row r="455" spans="1:56">
      <c r="A455" s="10">
        <v>42633</v>
      </c>
      <c r="B455" s="11">
        <v>0.28718780019610685</v>
      </c>
      <c r="C455" s="11">
        <v>0.28718780019610685</v>
      </c>
      <c r="D455" s="11">
        <v>2.7588670018041288E-3</v>
      </c>
      <c r="E455" s="11">
        <v>2.7588670018041288E-3</v>
      </c>
      <c r="F455" s="11"/>
      <c r="G455" s="11"/>
      <c r="H455" s="11">
        <v>0.26726204537628528</v>
      </c>
      <c r="I455" s="11">
        <v>0.26726204537628528</v>
      </c>
      <c r="J455" s="11">
        <v>3.3796154259772226E-3</v>
      </c>
      <c r="K455" s="23">
        <v>3.3796154259772226E-3</v>
      </c>
      <c r="L455" s="23">
        <v>2.1186737198870261E-5</v>
      </c>
      <c r="M455" s="23">
        <v>2.1186737198870261E-5</v>
      </c>
      <c r="N455" s="11"/>
      <c r="O455" s="11"/>
      <c r="P455" s="11">
        <v>3.1443396898525261E-3</v>
      </c>
      <c r="Q455" s="11">
        <v>3.1443396898525261E-3</v>
      </c>
      <c r="R455" s="11">
        <v>4.3811721217236893E-3</v>
      </c>
      <c r="S455" s="11">
        <v>4.3811721217236893E-3</v>
      </c>
      <c r="T455" s="11">
        <v>0</v>
      </c>
      <c r="U455" s="11">
        <v>0</v>
      </c>
      <c r="V455" s="11"/>
      <c r="W455" s="11"/>
      <c r="X455" s="11">
        <v>4.0742477855090359E-3</v>
      </c>
      <c r="Y455" s="11">
        <v>4.0742477855090359E-3</v>
      </c>
      <c r="Z455" s="49" t="s">
        <v>18</v>
      </c>
      <c r="AA455" s="15"/>
      <c r="AB455" s="16">
        <f t="shared" si="14"/>
        <v>-1.3195256585256581</v>
      </c>
      <c r="AD455" s="34">
        <f t="shared" si="15"/>
        <v>0</v>
      </c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57"/>
      <c r="AT455" s="57"/>
      <c r="AU455" s="57"/>
      <c r="AV455" s="57"/>
      <c r="AW455" s="57"/>
      <c r="AX455" s="57"/>
      <c r="AY455" s="57"/>
      <c r="AZ455" s="57"/>
      <c r="BA455" s="57"/>
      <c r="BB455" s="57"/>
      <c r="BC455" s="57"/>
      <c r="BD455" s="57"/>
    </row>
    <row r="456" spans="1:56">
      <c r="A456" s="10">
        <v>42634</v>
      </c>
      <c r="B456" s="11">
        <v>3.3296643179900691E-3</v>
      </c>
      <c r="C456" s="11">
        <v>3.3296643179900691E-3</v>
      </c>
      <c r="D456" s="11">
        <v>4.2500594820933735E-3</v>
      </c>
      <c r="E456" s="11">
        <v>4.2500594820933735E-3</v>
      </c>
      <c r="F456" s="11"/>
      <c r="G456" s="11"/>
      <c r="H456" s="11">
        <v>3.3941428791944717E-3</v>
      </c>
      <c r="I456" s="11">
        <v>3.3941428791944717E-3</v>
      </c>
      <c r="J456" s="11">
        <v>3.5113219190499505E-5</v>
      </c>
      <c r="K456" s="23">
        <v>3.5113219190499505E-5</v>
      </c>
      <c r="L456" s="23">
        <v>4.2373474397740521E-5</v>
      </c>
      <c r="M456" s="23">
        <v>4.2373474397740521E-5</v>
      </c>
      <c r="N456" s="11"/>
      <c r="O456" s="11"/>
      <c r="P456" s="11">
        <v>3.5621838561827625E-5</v>
      </c>
      <c r="Q456" s="11">
        <v>3.5621838561827625E-5</v>
      </c>
      <c r="R456" s="11">
        <v>2.8218259785819607E-3</v>
      </c>
      <c r="S456" s="11">
        <v>2.8218259785819607E-3</v>
      </c>
      <c r="T456" s="11">
        <v>0</v>
      </c>
      <c r="U456" s="11">
        <v>0</v>
      </c>
      <c r="V456" s="11"/>
      <c r="W456" s="11"/>
      <c r="X456" s="11">
        <v>2.6241421073879695E-3</v>
      </c>
      <c r="Y456" s="11">
        <v>2.6241421073879695E-3</v>
      </c>
      <c r="Z456" s="49" t="s">
        <v>18</v>
      </c>
      <c r="AA456" s="15"/>
      <c r="AB456" s="16">
        <f t="shared" si="14"/>
        <v>-5.6857040154738376</v>
      </c>
      <c r="AD456" s="34">
        <f t="shared" si="15"/>
        <v>0</v>
      </c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  <c r="AT456" s="57"/>
      <c r="AU456" s="57"/>
      <c r="AV456" s="57"/>
      <c r="AW456" s="57"/>
      <c r="AX456" s="57"/>
      <c r="AY456" s="57"/>
      <c r="AZ456" s="57"/>
      <c r="BA456" s="57"/>
      <c r="BB456" s="57"/>
      <c r="BC456" s="57"/>
      <c r="BD456" s="57"/>
    </row>
    <row r="457" spans="1:56">
      <c r="A457" s="10">
        <v>42635</v>
      </c>
      <c r="B457" s="11">
        <v>1.2060492378726152E-2</v>
      </c>
      <c r="C457" s="11">
        <v>1.2060492378726152E-2</v>
      </c>
      <c r="D457" s="11">
        <v>5.8990952731879228E-3</v>
      </c>
      <c r="E457" s="11">
        <v>5.8990952731879228E-3</v>
      </c>
      <c r="F457" s="11"/>
      <c r="G457" s="11"/>
      <c r="H457" s="11">
        <v>1.1628853843596382E-2</v>
      </c>
      <c r="I457" s="11">
        <v>1.1628853843596382E-2</v>
      </c>
      <c r="J457" s="11">
        <v>2.042631723636422E-4</v>
      </c>
      <c r="K457" s="23">
        <v>2.042631723636422E-4</v>
      </c>
      <c r="L457" s="23">
        <v>4.2373474397740521E-5</v>
      </c>
      <c r="M457" s="23">
        <v>4.2373474397740521E-5</v>
      </c>
      <c r="N457" s="11"/>
      <c r="O457" s="11"/>
      <c r="P457" s="11">
        <v>1.929219406777648E-4</v>
      </c>
      <c r="Q457" s="11">
        <v>1.929219406777648E-4</v>
      </c>
      <c r="R457" s="11">
        <v>0</v>
      </c>
      <c r="S457" s="11">
        <v>0</v>
      </c>
      <c r="T457" s="11">
        <v>7.4153580196045909E-3</v>
      </c>
      <c r="U457" s="11">
        <v>7.4153580196045909E-3</v>
      </c>
      <c r="V457" s="11"/>
      <c r="W457" s="11"/>
      <c r="X457" s="11">
        <v>5.1948514569331969E-4</v>
      </c>
      <c r="Y457" s="11">
        <v>5.1948514569331969E-4</v>
      </c>
      <c r="Z457" s="49" t="s">
        <v>18</v>
      </c>
      <c r="AA457" s="15"/>
      <c r="AB457" s="16">
        <f t="shared" si="14"/>
        <v>-4.4542658690195065</v>
      </c>
      <c r="AD457" s="34">
        <f t="shared" si="15"/>
        <v>0</v>
      </c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57"/>
      <c r="AT457" s="57"/>
      <c r="AU457" s="57"/>
      <c r="AV457" s="57"/>
      <c r="AW457" s="57"/>
      <c r="AX457" s="57"/>
      <c r="AY457" s="57"/>
      <c r="AZ457" s="57"/>
      <c r="BA457" s="57"/>
      <c r="BB457" s="57"/>
      <c r="BC457" s="57"/>
      <c r="BD457" s="57"/>
    </row>
    <row r="458" spans="1:56">
      <c r="A458" s="10">
        <v>42636</v>
      </c>
      <c r="B458" s="11">
        <v>4.4520995795652718E-2</v>
      </c>
      <c r="C458" s="11">
        <v>4.4520995795652718E-2</v>
      </c>
      <c r="D458" s="11">
        <v>3.1568238426316684E-3</v>
      </c>
      <c r="E458" s="11">
        <v>3.1568238426316684E-3</v>
      </c>
      <c r="F458" s="11"/>
      <c r="G458" s="11"/>
      <c r="H458" s="11">
        <v>4.1623216236434016E-2</v>
      </c>
      <c r="I458" s="11">
        <v>4.1623216236434016E-2</v>
      </c>
      <c r="J458" s="11">
        <v>3.4615249900161516E-4</v>
      </c>
      <c r="K458" s="23">
        <v>3.4615249900161516E-4</v>
      </c>
      <c r="L458" s="23">
        <v>2.1186737198870261E-5</v>
      </c>
      <c r="M458" s="23">
        <v>2.1186737198870261E-5</v>
      </c>
      <c r="N458" s="11"/>
      <c r="O458" s="11"/>
      <c r="P458" s="11">
        <v>3.233869244104586E-4</v>
      </c>
      <c r="Q458" s="11">
        <v>3.233869244104586E-4</v>
      </c>
      <c r="R458" s="11">
        <v>0</v>
      </c>
      <c r="S458" s="11">
        <v>0</v>
      </c>
      <c r="T458" s="11">
        <v>5.080579580289088E-2</v>
      </c>
      <c r="U458" s="11">
        <v>5.080579580289088E-2</v>
      </c>
      <c r="V458" s="11"/>
      <c r="W458" s="11"/>
      <c r="X458" s="11">
        <v>3.5592153696359448E-3</v>
      </c>
      <c r="Y458" s="11">
        <v>3.5592153696359448E-3</v>
      </c>
      <c r="Z458" s="49" t="s">
        <v>18</v>
      </c>
      <c r="AA458" s="15"/>
      <c r="AB458" s="16">
        <f t="shared" si="14"/>
        <v>-3.1790971847785152</v>
      </c>
      <c r="AD458" s="34">
        <f t="shared" si="15"/>
        <v>0</v>
      </c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57"/>
      <c r="AT458" s="57"/>
      <c r="AU458" s="57"/>
      <c r="AV458" s="57"/>
      <c r="AW458" s="57"/>
      <c r="AX458" s="57"/>
      <c r="AY458" s="57"/>
      <c r="AZ458" s="57"/>
      <c r="BA458" s="57"/>
      <c r="BB458" s="57"/>
      <c r="BC458" s="57"/>
      <c r="BD458" s="57"/>
    </row>
    <row r="459" spans="1:56">
      <c r="A459" s="10">
        <v>42637</v>
      </c>
      <c r="B459" s="11">
        <v>1.1099767402742223E-3</v>
      </c>
      <c r="C459" s="11">
        <v>1.1099767402742223E-3</v>
      </c>
      <c r="D459" s="11">
        <v>0</v>
      </c>
      <c r="E459" s="11">
        <v>0</v>
      </c>
      <c r="F459" s="11"/>
      <c r="G459" s="11"/>
      <c r="H459" s="11">
        <v>1.0322169844926262E-3</v>
      </c>
      <c r="I459" s="11">
        <v>1.0322169844926262E-3</v>
      </c>
      <c r="J459" s="11">
        <v>1.1172387924249846E-5</v>
      </c>
      <c r="K459" s="23">
        <v>1.1172387924249846E-5</v>
      </c>
      <c r="L459" s="23">
        <v>0</v>
      </c>
      <c r="M459" s="23">
        <v>0</v>
      </c>
      <c r="N459" s="11"/>
      <c r="O459" s="11"/>
      <c r="P459" s="11">
        <v>1.0389702913866395E-5</v>
      </c>
      <c r="Q459" s="11">
        <v>1.0389702913866395E-5</v>
      </c>
      <c r="R459" s="11">
        <v>0</v>
      </c>
      <c r="S459" s="11">
        <v>0</v>
      </c>
      <c r="T459" s="11">
        <v>0</v>
      </c>
      <c r="U459" s="11">
        <v>0</v>
      </c>
      <c r="V459" s="11"/>
      <c r="W459" s="11"/>
      <c r="X459" s="11">
        <v>0</v>
      </c>
      <c r="Y459" s="11">
        <v>0</v>
      </c>
      <c r="Z459" s="49" t="s">
        <v>18</v>
      </c>
      <c r="AA459" s="15"/>
      <c r="AB459" s="16">
        <f t="shared" si="14"/>
        <v>-6.8760463777322176</v>
      </c>
      <c r="AD459" s="34">
        <f t="shared" si="15"/>
        <v>0</v>
      </c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  <c r="AT459" s="57"/>
      <c r="AU459" s="57"/>
      <c r="AV459" s="57"/>
      <c r="AW459" s="57"/>
      <c r="AX459" s="57"/>
      <c r="AY459" s="57"/>
      <c r="AZ459" s="57"/>
      <c r="BA459" s="57"/>
      <c r="BB459" s="57"/>
      <c r="BC459" s="57"/>
      <c r="BD459" s="57"/>
    </row>
    <row r="460" spans="1:56">
      <c r="A460" s="10">
        <v>42638</v>
      </c>
      <c r="B460" s="11">
        <v>1.8791425002134127E-3</v>
      </c>
      <c r="C460" s="11">
        <v>1.8791425002134127E-3</v>
      </c>
      <c r="D460" s="11">
        <v>5.4637057050774193E-3</v>
      </c>
      <c r="E460" s="11">
        <v>5.4637057050774193E-3</v>
      </c>
      <c r="F460" s="11"/>
      <c r="G460" s="11"/>
      <c r="H460" s="11">
        <v>2.1302601581609632E-3</v>
      </c>
      <c r="I460" s="11">
        <v>2.1302601581609632E-3</v>
      </c>
      <c r="J460" s="11">
        <v>1.8258873979059748E-5</v>
      </c>
      <c r="K460" s="23">
        <v>1.8258873979059748E-5</v>
      </c>
      <c r="L460" s="23">
        <v>4.2373474397740521E-5</v>
      </c>
      <c r="M460" s="23">
        <v>4.2373474397740521E-5</v>
      </c>
      <c r="N460" s="11"/>
      <c r="O460" s="11"/>
      <c r="P460" s="11">
        <v>1.9948229594623481E-5</v>
      </c>
      <c r="Q460" s="11">
        <v>1.9948229594623481E-5</v>
      </c>
      <c r="R460" s="11">
        <v>1.6694739669664768E-3</v>
      </c>
      <c r="S460" s="11">
        <v>1.6694739669664768E-3</v>
      </c>
      <c r="T460" s="11">
        <v>0</v>
      </c>
      <c r="U460" s="11">
        <v>0</v>
      </c>
      <c r="V460" s="11"/>
      <c r="W460" s="11"/>
      <c r="X460" s="11">
        <v>1.5525184639863213E-3</v>
      </c>
      <c r="Y460" s="11">
        <v>1.5525184639863213E-3</v>
      </c>
      <c r="Z460" s="49" t="s">
        <v>18</v>
      </c>
      <c r="AA460" s="15"/>
      <c r="AB460" s="16">
        <f t="shared" si="14"/>
        <v>-6.1515111667376106</v>
      </c>
      <c r="AD460" s="34">
        <f t="shared" si="15"/>
        <v>0</v>
      </c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57"/>
      <c r="AT460" s="57"/>
      <c r="AU460" s="57"/>
      <c r="AV460" s="57"/>
      <c r="AW460" s="57"/>
      <c r="AX460" s="57"/>
      <c r="AY460" s="57"/>
      <c r="AZ460" s="57"/>
      <c r="BA460" s="57"/>
      <c r="BB460" s="57"/>
      <c r="BC460" s="57"/>
      <c r="BD460" s="57"/>
    </row>
    <row r="461" spans="1:56">
      <c r="A461" s="10">
        <v>42639</v>
      </c>
      <c r="B461" s="11">
        <v>0.64200423226016645</v>
      </c>
      <c r="C461" s="11">
        <v>0.64200423226016645</v>
      </c>
      <c r="D461" s="11">
        <v>0.83517931382791843</v>
      </c>
      <c r="E461" s="11">
        <v>0.83517931382791843</v>
      </c>
      <c r="F461" s="11"/>
      <c r="G461" s="11"/>
      <c r="H461" s="11">
        <v>0.65553717094326647</v>
      </c>
      <c r="I461" s="11">
        <v>0.65553717094326647</v>
      </c>
      <c r="J461" s="11">
        <v>1.6811092109618737E-2</v>
      </c>
      <c r="K461" s="23">
        <v>1.6811092109618737E-2</v>
      </c>
      <c r="L461" s="23">
        <v>2.0351556018490796E-2</v>
      </c>
      <c r="M461" s="23">
        <v>2.0351556018490796E-2</v>
      </c>
      <c r="N461" s="11"/>
      <c r="O461" s="11"/>
      <c r="P461" s="11">
        <v>1.7059120378066443E-2</v>
      </c>
      <c r="Q461" s="11">
        <v>1.7059120378066443E-2</v>
      </c>
      <c r="R461" s="11">
        <v>0</v>
      </c>
      <c r="S461" s="11">
        <v>0</v>
      </c>
      <c r="T461" s="11">
        <v>0</v>
      </c>
      <c r="U461" s="11">
        <v>0</v>
      </c>
      <c r="V461" s="11"/>
      <c r="W461" s="11"/>
      <c r="X461" s="11">
        <v>0</v>
      </c>
      <c r="Y461" s="11">
        <v>0</v>
      </c>
      <c r="Z461" s="49" t="s">
        <v>18</v>
      </c>
      <c r="AA461" s="15"/>
      <c r="AB461" s="16">
        <f t="shared" si="14"/>
        <v>-0.42230027114162583</v>
      </c>
      <c r="AD461" s="34">
        <f t="shared" si="15"/>
        <v>0</v>
      </c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57"/>
      <c r="AT461" s="57"/>
      <c r="AU461" s="57"/>
      <c r="AV461" s="57"/>
      <c r="AW461" s="57"/>
      <c r="AX461" s="57"/>
      <c r="AY461" s="57"/>
      <c r="AZ461" s="57"/>
      <c r="BA461" s="57"/>
      <c r="BB461" s="57"/>
      <c r="BC461" s="57"/>
      <c r="BD461" s="57"/>
    </row>
    <row r="462" spans="1:56">
      <c r="A462" s="10">
        <v>42640</v>
      </c>
      <c r="B462" s="11">
        <v>1.551009674365399E-2</v>
      </c>
      <c r="C462" s="11">
        <v>1.551009674365399E-2</v>
      </c>
      <c r="D462" s="11">
        <v>1.3759514606434303E-2</v>
      </c>
      <c r="E462" s="11">
        <v>1.3759514606434303E-2</v>
      </c>
      <c r="F462" s="11"/>
      <c r="G462" s="11"/>
      <c r="H462" s="11">
        <v>1.5387459183309983E-2</v>
      </c>
      <c r="I462" s="11">
        <v>1.5387459183309983E-2</v>
      </c>
      <c r="J462" s="11">
        <v>1.2934433105445822E-4</v>
      </c>
      <c r="K462" s="23">
        <v>1.2934433105445822E-4</v>
      </c>
      <c r="L462" s="23">
        <v>3.3559791723010489E-4</v>
      </c>
      <c r="M462" s="23">
        <v>3.3559791723010489E-4</v>
      </c>
      <c r="N462" s="11"/>
      <c r="O462" s="11"/>
      <c r="P462" s="11">
        <v>1.4379348832791087E-4</v>
      </c>
      <c r="Q462" s="11">
        <v>1.4379348832791087E-4</v>
      </c>
      <c r="R462" s="11">
        <v>0</v>
      </c>
      <c r="S462" s="11">
        <v>0</v>
      </c>
      <c r="T462" s="11">
        <v>0</v>
      </c>
      <c r="U462" s="11">
        <v>0</v>
      </c>
      <c r="V462" s="11"/>
      <c r="W462" s="11"/>
      <c r="X462" s="11">
        <v>0</v>
      </c>
      <c r="Y462" s="11">
        <v>0</v>
      </c>
      <c r="Z462" s="49" t="s">
        <v>18</v>
      </c>
      <c r="AA462" s="15"/>
      <c r="AB462" s="16">
        <f t="shared" si="14"/>
        <v>-4.1742024400625741</v>
      </c>
      <c r="AD462" s="34">
        <f t="shared" si="15"/>
        <v>0</v>
      </c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  <c r="AT462" s="57"/>
      <c r="AU462" s="57"/>
      <c r="AV462" s="57"/>
      <c r="AW462" s="57"/>
      <c r="AX462" s="57"/>
      <c r="AY462" s="57"/>
      <c r="AZ462" s="57"/>
      <c r="BA462" s="57"/>
      <c r="BB462" s="57"/>
      <c r="BC462" s="57"/>
      <c r="BD462" s="57"/>
    </row>
    <row r="463" spans="1:56">
      <c r="A463" s="10">
        <v>42641</v>
      </c>
      <c r="B463" s="11">
        <v>1.8912626577658308E-2</v>
      </c>
      <c r="C463" s="11">
        <v>1.8912626577658308E-2</v>
      </c>
      <c r="D463" s="11">
        <v>5.2503021802334175E-2</v>
      </c>
      <c r="E463" s="11">
        <v>5.2503021802334175E-2</v>
      </c>
      <c r="F463" s="11"/>
      <c r="G463" s="11"/>
      <c r="H463" s="11">
        <v>2.126581186029115E-2</v>
      </c>
      <c r="I463" s="11">
        <v>2.126581186029115E-2</v>
      </c>
      <c r="J463" s="11">
        <v>2.382272316533617E-4</v>
      </c>
      <c r="K463" s="23">
        <v>2.382272316533617E-4</v>
      </c>
      <c r="L463" s="23">
        <v>6.5043283200531691E-4</v>
      </c>
      <c r="M463" s="23">
        <v>6.5043283200531691E-4</v>
      </c>
      <c r="N463" s="11"/>
      <c r="O463" s="11"/>
      <c r="P463" s="11">
        <v>2.6710441948277089E-4</v>
      </c>
      <c r="Q463" s="11">
        <v>2.6710441948277089E-4</v>
      </c>
      <c r="R463" s="11">
        <v>0</v>
      </c>
      <c r="S463" s="11">
        <v>0</v>
      </c>
      <c r="T463" s="11">
        <v>0</v>
      </c>
      <c r="U463" s="11">
        <v>0</v>
      </c>
      <c r="V463" s="11"/>
      <c r="W463" s="11"/>
      <c r="X463" s="11">
        <v>0</v>
      </c>
      <c r="Y463" s="11">
        <v>0</v>
      </c>
      <c r="Z463" s="49" t="s">
        <v>18</v>
      </c>
      <c r="AA463" s="15"/>
      <c r="AB463" s="16">
        <f t="shared" si="14"/>
        <v>-3.8506545727644852</v>
      </c>
      <c r="AD463" s="34">
        <f t="shared" si="15"/>
        <v>0</v>
      </c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57"/>
      <c r="AT463" s="57"/>
      <c r="AU463" s="57"/>
      <c r="AV463" s="57"/>
      <c r="AW463" s="57"/>
      <c r="AX463" s="57"/>
      <c r="AY463" s="57"/>
      <c r="AZ463" s="57"/>
      <c r="BA463" s="57"/>
      <c r="BB463" s="57"/>
      <c r="BC463" s="57"/>
      <c r="BD463" s="57"/>
    </row>
    <row r="464" spans="1:56">
      <c r="A464" s="10">
        <v>42642</v>
      </c>
      <c r="B464" s="11">
        <v>9.0034124537443361E-3</v>
      </c>
      <c r="C464" s="11">
        <v>9.0034124537443361E-3</v>
      </c>
      <c r="D464" s="11">
        <v>5.169563876524343E-3</v>
      </c>
      <c r="E464" s="11">
        <v>5.169563876524343E-3</v>
      </c>
      <c r="F464" s="11"/>
      <c r="G464" s="11"/>
      <c r="H464" s="11">
        <v>8.7348310337457546E-3</v>
      </c>
      <c r="I464" s="11">
        <v>8.7348310337457546E-3</v>
      </c>
      <c r="J464" s="11">
        <v>1.1491599007799843E-4</v>
      </c>
      <c r="K464" s="23">
        <v>1.1491599007799843E-4</v>
      </c>
      <c r="L464" s="23">
        <v>4.2373474397740521E-5</v>
      </c>
      <c r="M464" s="23">
        <v>4.2373474397740521E-5</v>
      </c>
      <c r="N464" s="11"/>
      <c r="O464" s="11"/>
      <c r="P464" s="11">
        <v>1.0983400223230191E-4</v>
      </c>
      <c r="Q464" s="11">
        <v>1.0983400223230191E-4</v>
      </c>
      <c r="R464" s="11">
        <v>0</v>
      </c>
      <c r="S464" s="11">
        <v>0</v>
      </c>
      <c r="T464" s="11">
        <v>0</v>
      </c>
      <c r="U464" s="11">
        <v>0</v>
      </c>
      <c r="V464" s="11"/>
      <c r="W464" s="11"/>
      <c r="X464" s="11">
        <v>0</v>
      </c>
      <c r="Y464" s="11">
        <v>0</v>
      </c>
      <c r="Z464" s="49" t="s">
        <v>18</v>
      </c>
      <c r="AA464" s="15"/>
      <c r="AB464" s="16">
        <f t="shared" si="14"/>
        <v>-4.7404366791727028</v>
      </c>
      <c r="AD464" s="34">
        <f t="shared" si="15"/>
        <v>0</v>
      </c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  <c r="AT464" s="57"/>
      <c r="AU464" s="57"/>
      <c r="AV464" s="57"/>
      <c r="AW464" s="57"/>
      <c r="AX464" s="57"/>
      <c r="AY464" s="57"/>
      <c r="AZ464" s="57"/>
      <c r="BA464" s="57"/>
      <c r="BB464" s="57"/>
      <c r="BC464" s="57"/>
      <c r="BD464" s="57"/>
    </row>
    <row r="465" spans="1:56">
      <c r="A465" s="10">
        <v>42643</v>
      </c>
      <c r="B465" s="11">
        <v>5.1038234640434423E-2</v>
      </c>
      <c r="C465" s="11">
        <v>5.1038234640434423E-2</v>
      </c>
      <c r="D465" s="11">
        <v>3.9615660376775179E-3</v>
      </c>
      <c r="E465" s="11">
        <v>3.9615660376775179E-3</v>
      </c>
      <c r="F465" s="11"/>
      <c r="G465" s="11"/>
      <c r="H465" s="11">
        <v>4.7740264403096727E-2</v>
      </c>
      <c r="I465" s="11">
        <v>4.7740264403096727E-2</v>
      </c>
      <c r="J465" s="11">
        <v>5.4106278661724262E-4</v>
      </c>
      <c r="K465" s="23">
        <v>5.4106278661724262E-4</v>
      </c>
      <c r="L465" s="23">
        <v>2.1186737198870261E-5</v>
      </c>
      <c r="M465" s="23">
        <v>2.1186737198870261E-5</v>
      </c>
      <c r="N465" s="11"/>
      <c r="O465" s="11"/>
      <c r="P465" s="11">
        <v>5.0464271295922489E-4</v>
      </c>
      <c r="Q465" s="11">
        <v>5.0464271295922489E-4</v>
      </c>
      <c r="R465" s="11">
        <v>0</v>
      </c>
      <c r="S465" s="11">
        <v>0</v>
      </c>
      <c r="T465" s="11">
        <v>0</v>
      </c>
      <c r="U465" s="11">
        <v>0</v>
      </c>
      <c r="V465" s="11"/>
      <c r="W465" s="11"/>
      <c r="X465" s="11">
        <v>0</v>
      </c>
      <c r="Y465" s="11">
        <v>0</v>
      </c>
      <c r="Z465" s="49" t="s">
        <v>18</v>
      </c>
      <c r="AA465" s="15"/>
      <c r="AB465" s="16">
        <f t="shared" si="14"/>
        <v>-3.0419801196892884</v>
      </c>
      <c r="AD465" s="34">
        <f t="shared" si="15"/>
        <v>0</v>
      </c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57"/>
      <c r="AT465" s="57"/>
      <c r="AU465" s="57"/>
      <c r="AV465" s="57"/>
      <c r="AW465" s="57"/>
      <c r="AX465" s="57"/>
      <c r="AY465" s="57"/>
      <c r="AZ465" s="57"/>
      <c r="BA465" s="57"/>
      <c r="BB465" s="57"/>
      <c r="BC465" s="57"/>
      <c r="BD465" s="57"/>
    </row>
    <row r="466" spans="1:56">
      <c r="A466" s="10">
        <v>42644</v>
      </c>
      <c r="B466" s="11">
        <v>2.2292068831622706E-2</v>
      </c>
      <c r="C466" s="11">
        <v>2.2292068831622706E-2</v>
      </c>
      <c r="D466" s="11">
        <v>1.461884866722048E-3</v>
      </c>
      <c r="E466" s="11">
        <v>1.461884866722048E-3</v>
      </c>
      <c r="F466" s="11"/>
      <c r="G466" s="11"/>
      <c r="H466" s="11">
        <v>2.0832804002707258E-2</v>
      </c>
      <c r="I466" s="11">
        <v>2.0832804002707258E-2</v>
      </c>
      <c r="J466" s="11">
        <v>1.8863778982386987E-4</v>
      </c>
      <c r="K466" s="23">
        <v>1.8863778982386987E-4</v>
      </c>
      <c r="L466" s="23">
        <v>2.1186737198870261E-5</v>
      </c>
      <c r="M466" s="23">
        <v>2.1186737198870261E-5</v>
      </c>
      <c r="N466" s="11"/>
      <c r="O466" s="11"/>
      <c r="P466" s="11">
        <v>1.7690695575767648E-4</v>
      </c>
      <c r="Q466" s="11">
        <v>1.7690695575767648E-4</v>
      </c>
      <c r="R466" s="11">
        <v>0</v>
      </c>
      <c r="S466" s="11">
        <v>0</v>
      </c>
      <c r="T466" s="11">
        <v>0</v>
      </c>
      <c r="U466" s="11">
        <v>0</v>
      </c>
      <c r="V466" s="11"/>
      <c r="W466" s="11"/>
      <c r="X466" s="11">
        <v>0</v>
      </c>
      <c r="Y466" s="11">
        <v>0</v>
      </c>
      <c r="Z466" s="49" t="s">
        <v>18</v>
      </c>
      <c r="AA466" s="15"/>
      <c r="AB466" s="16">
        <f t="shared" si="14"/>
        <v>-3.871226419100728</v>
      </c>
      <c r="AD466" s="34">
        <f t="shared" si="15"/>
        <v>0</v>
      </c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  <c r="AT466" s="57"/>
      <c r="AU466" s="57"/>
      <c r="AV466" s="57"/>
      <c r="AW466" s="57"/>
      <c r="AX466" s="57"/>
      <c r="AY466" s="57"/>
      <c r="AZ466" s="57"/>
      <c r="BA466" s="57"/>
      <c r="BB466" s="57"/>
      <c r="BC466" s="57"/>
      <c r="BD466" s="57"/>
    </row>
    <row r="467" spans="1:56">
      <c r="A467" s="10">
        <v>42645</v>
      </c>
      <c r="B467" s="11">
        <v>0.13127426220869981</v>
      </c>
      <c r="C467" s="11">
        <v>0.13127426220869981</v>
      </c>
      <c r="D467" s="11">
        <v>8.0933336099684398E-3</v>
      </c>
      <c r="E467" s="11">
        <v>8.0933336099684398E-3</v>
      </c>
      <c r="F467" s="11"/>
      <c r="G467" s="11"/>
      <c r="H467" s="11">
        <v>0.12264478505188912</v>
      </c>
      <c r="I467" s="11">
        <v>0.12264478505188912</v>
      </c>
      <c r="J467" s="11">
        <v>2.0252826012454794E-3</v>
      </c>
      <c r="K467" s="23">
        <v>2.0252826012454794E-3</v>
      </c>
      <c r="L467" s="23">
        <v>2.1186737198870261E-5</v>
      </c>
      <c r="M467" s="23">
        <v>2.1186737198870261E-5</v>
      </c>
      <c r="N467" s="11"/>
      <c r="O467" s="11"/>
      <c r="P467" s="11">
        <v>1.8848850602009063E-3</v>
      </c>
      <c r="Q467" s="11">
        <v>1.8848850602009063E-3</v>
      </c>
      <c r="R467" s="11">
        <v>4.8839295783149319E-4</v>
      </c>
      <c r="S467" s="11">
        <v>4.8839295783149319E-4</v>
      </c>
      <c r="T467" s="11">
        <v>0</v>
      </c>
      <c r="U467" s="11">
        <v>0</v>
      </c>
      <c r="V467" s="11"/>
      <c r="W467" s="11"/>
      <c r="X467" s="11">
        <v>4.5417844166330241E-4</v>
      </c>
      <c r="Y467" s="11">
        <v>4.5417844166330241E-4</v>
      </c>
      <c r="Z467" s="49" t="s">
        <v>18</v>
      </c>
      <c r="AA467" s="15"/>
      <c r="AB467" s="16">
        <f t="shared" si="14"/>
        <v>-2.098463028122572</v>
      </c>
      <c r="AD467" s="34">
        <f t="shared" si="15"/>
        <v>0</v>
      </c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  <c r="AT467" s="57"/>
      <c r="AU467" s="57"/>
      <c r="AV467" s="57"/>
      <c r="AW467" s="57"/>
      <c r="AX467" s="57"/>
      <c r="AY467" s="57"/>
      <c r="AZ467" s="57"/>
      <c r="BA467" s="57"/>
      <c r="BB467" s="57"/>
      <c r="BC467" s="57"/>
      <c r="BD467" s="57"/>
    </row>
    <row r="468" spans="1:56">
      <c r="A468" s="10">
        <v>42646</v>
      </c>
      <c r="B468" s="11">
        <v>8.807074757906673E-3</v>
      </c>
      <c r="C468" s="11">
        <v>8.807074757906673E-3</v>
      </c>
      <c r="D468" s="11">
        <v>2.0805375929290595E-3</v>
      </c>
      <c r="E468" s="11">
        <v>2.0805375929290595E-3</v>
      </c>
      <c r="F468" s="11"/>
      <c r="G468" s="11"/>
      <c r="H468" s="11">
        <v>8.3358451652259594E-3</v>
      </c>
      <c r="I468" s="11">
        <v>8.3358451652259594E-3</v>
      </c>
      <c r="J468" s="11">
        <v>1.8362617581213497E-4</v>
      </c>
      <c r="K468" s="23">
        <v>1.8362617581213497E-4</v>
      </c>
      <c r="L468" s="23">
        <v>2.1186737198870261E-5</v>
      </c>
      <c r="M468" s="23">
        <v>2.1186737198870261E-5</v>
      </c>
      <c r="N468" s="11"/>
      <c r="O468" s="11"/>
      <c r="P468" s="11">
        <v>1.7224643187917067E-4</v>
      </c>
      <c r="Q468" s="11">
        <v>1.7224643187917067E-4</v>
      </c>
      <c r="R468" s="11">
        <v>0</v>
      </c>
      <c r="S468" s="11">
        <v>0</v>
      </c>
      <c r="T468" s="11">
        <v>0</v>
      </c>
      <c r="U468" s="11">
        <v>0</v>
      </c>
      <c r="V468" s="11"/>
      <c r="W468" s="11"/>
      <c r="X468" s="11">
        <v>0</v>
      </c>
      <c r="Y468" s="11">
        <v>0</v>
      </c>
      <c r="Z468" s="49" t="s">
        <v>18</v>
      </c>
      <c r="AA468" s="15"/>
      <c r="AB468" s="16">
        <f t="shared" si="14"/>
        <v>-4.7871903683727606</v>
      </c>
      <c r="AD468" s="34">
        <f t="shared" si="15"/>
        <v>0</v>
      </c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57"/>
      <c r="AT468" s="57"/>
      <c r="AU468" s="57"/>
      <c r="AV468" s="57"/>
      <c r="AW468" s="57"/>
      <c r="AX468" s="57"/>
      <c r="AY468" s="57"/>
      <c r="AZ468" s="57"/>
      <c r="BA468" s="57"/>
      <c r="BB468" s="57"/>
      <c r="BC468" s="57"/>
      <c r="BD468" s="57"/>
    </row>
    <row r="469" spans="1:56">
      <c r="A469" s="10">
        <v>42647</v>
      </c>
      <c r="B469" s="11">
        <v>0.32804979170332732</v>
      </c>
      <c r="C469" s="11">
        <v>0.32804979170332732</v>
      </c>
      <c r="D469" s="11">
        <v>2.9622888149142792</v>
      </c>
      <c r="E469" s="11">
        <v>2.9622888149142792</v>
      </c>
      <c r="F469" s="11"/>
      <c r="G469" s="11"/>
      <c r="H469" s="11">
        <v>0.51259220208269007</v>
      </c>
      <c r="I469" s="11">
        <v>0.51259220208269007</v>
      </c>
      <c r="J469" s="11">
        <v>7.8083659597040379E-3</v>
      </c>
      <c r="K469" s="23">
        <v>7.8083659597040379E-3</v>
      </c>
      <c r="L469" s="23">
        <v>0.11165940172234599</v>
      </c>
      <c r="M469" s="23">
        <v>0.11165940172234599</v>
      </c>
      <c r="N469" s="11"/>
      <c r="O469" s="11"/>
      <c r="P469" s="11">
        <v>1.5083681635754829E-2</v>
      </c>
      <c r="Q469" s="11">
        <v>1.5083681635754829E-2</v>
      </c>
      <c r="R469" s="11">
        <v>4.9828850142154303E-3</v>
      </c>
      <c r="S469" s="11">
        <v>4.9828850142154303E-3</v>
      </c>
      <c r="T469" s="11">
        <v>0</v>
      </c>
      <c r="U469" s="11">
        <v>0</v>
      </c>
      <c r="V469" s="11"/>
      <c r="W469" s="11"/>
      <c r="X469" s="11">
        <v>4.6338074995844122E-3</v>
      </c>
      <c r="Y469" s="11">
        <v>4.6338074995844122E-3</v>
      </c>
      <c r="Z469" s="49" t="s">
        <v>18</v>
      </c>
      <c r="AA469" s="15"/>
      <c r="AB469" s="16">
        <f t="shared" si="14"/>
        <v>-0.66827467764799808</v>
      </c>
      <c r="AD469" s="34">
        <f t="shared" si="15"/>
        <v>0</v>
      </c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  <c r="AT469" s="57"/>
      <c r="AU469" s="57"/>
      <c r="AV469" s="57"/>
      <c r="AW469" s="57"/>
      <c r="AX469" s="57"/>
      <c r="AY469" s="57"/>
      <c r="AZ469" s="57"/>
      <c r="BA469" s="57"/>
      <c r="BB469" s="57"/>
      <c r="BC469" s="57"/>
      <c r="BD469" s="57"/>
    </row>
    <row r="470" spans="1:56">
      <c r="A470" s="10">
        <v>42648</v>
      </c>
      <c r="B470" s="11">
        <v>5.074035707202023E-2</v>
      </c>
      <c r="C470" s="11">
        <v>5.074035707202023E-2</v>
      </c>
      <c r="D470" s="11">
        <v>0.16980625153881129</v>
      </c>
      <c r="E470" s="11">
        <v>0.16980625153881129</v>
      </c>
      <c r="F470" s="11"/>
      <c r="G470" s="11"/>
      <c r="H470" s="11">
        <v>5.9081554269871037E-2</v>
      </c>
      <c r="I470" s="11">
        <v>5.9081554269871037E-2</v>
      </c>
      <c r="J470" s="11">
        <v>2.4283983181065915E-4</v>
      </c>
      <c r="K470" s="23">
        <v>2.4283983181065915E-4</v>
      </c>
      <c r="L470" s="23">
        <v>1.8991791225067298E-3</v>
      </c>
      <c r="M470" s="23">
        <v>1.8991791225067298E-3</v>
      </c>
      <c r="N470" s="11"/>
      <c r="O470" s="11"/>
      <c r="P470" s="11">
        <v>3.5887518107767925E-4</v>
      </c>
      <c r="Q470" s="11">
        <v>3.5887518107767925E-4</v>
      </c>
      <c r="R470" s="11">
        <v>0</v>
      </c>
      <c r="S470" s="11">
        <v>0</v>
      </c>
      <c r="T470" s="11">
        <v>0</v>
      </c>
      <c r="U470" s="11">
        <v>0</v>
      </c>
      <c r="V470" s="11"/>
      <c r="W470" s="11"/>
      <c r="X470" s="11">
        <v>0</v>
      </c>
      <c r="Y470" s="11">
        <v>0</v>
      </c>
      <c r="Z470" s="49" t="s">
        <v>18</v>
      </c>
      <c r="AA470" s="15"/>
      <c r="AB470" s="16">
        <f t="shared" si="14"/>
        <v>-2.828836513779577</v>
      </c>
      <c r="AD470" s="34">
        <f t="shared" si="15"/>
        <v>0</v>
      </c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  <c r="AT470" s="57"/>
      <c r="AU470" s="57"/>
      <c r="AV470" s="57"/>
      <c r="AW470" s="57"/>
      <c r="AX470" s="57"/>
      <c r="AY470" s="57"/>
      <c r="AZ470" s="57"/>
      <c r="BA470" s="57"/>
      <c r="BB470" s="57"/>
      <c r="BC470" s="57"/>
      <c r="BD470" s="57"/>
    </row>
    <row r="471" spans="1:56">
      <c r="A471" s="10">
        <v>42649</v>
      </c>
      <c r="B471" s="11">
        <v>7.3078642720769194E-2</v>
      </c>
      <c r="C471" s="11">
        <v>7.3078642720769194E-2</v>
      </c>
      <c r="D471" s="11">
        <v>0.23287232698240656</v>
      </c>
      <c r="E471" s="11">
        <v>0.23287232698240656</v>
      </c>
      <c r="F471" s="11"/>
      <c r="G471" s="11"/>
      <c r="H471" s="11">
        <v>8.4273037533543899E-2</v>
      </c>
      <c r="I471" s="11">
        <v>8.4273037533543899E-2</v>
      </c>
      <c r="J471" s="11">
        <v>1.2449232258449828E-4</v>
      </c>
      <c r="K471" s="23">
        <v>1.2449232258449828E-4</v>
      </c>
      <c r="L471" s="23">
        <v>2.0500286913626865E-3</v>
      </c>
      <c r="M471" s="23">
        <v>2.0500286913626865E-3</v>
      </c>
      <c r="N471" s="11"/>
      <c r="O471" s="11"/>
      <c r="P471" s="11">
        <v>2.5938635446104159E-4</v>
      </c>
      <c r="Q471" s="11">
        <v>2.5938635446104159E-4</v>
      </c>
      <c r="R471" s="11">
        <v>0</v>
      </c>
      <c r="S471" s="11">
        <v>0</v>
      </c>
      <c r="T471" s="11">
        <v>3.5869146077687347E-2</v>
      </c>
      <c r="U471" s="11">
        <v>3.5869146077687347E-2</v>
      </c>
      <c r="V471" s="11"/>
      <c r="W471" s="11"/>
      <c r="X471" s="11">
        <v>2.5128238618822578E-3</v>
      </c>
      <c r="Y471" s="11">
        <v>2.5128238618822578E-3</v>
      </c>
      <c r="Z471" s="49" t="s">
        <v>18</v>
      </c>
      <c r="AA471" s="15"/>
      <c r="AB471" s="16">
        <f t="shared" si="14"/>
        <v>-2.4736933045936165</v>
      </c>
      <c r="AD471" s="34">
        <f t="shared" si="15"/>
        <v>0</v>
      </c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57"/>
      <c r="AT471" s="57"/>
      <c r="AU471" s="57"/>
      <c r="AV471" s="57"/>
      <c r="AW471" s="57"/>
      <c r="AX471" s="57"/>
      <c r="AY471" s="57"/>
      <c r="AZ471" s="57"/>
      <c r="BA471" s="57"/>
      <c r="BB471" s="57"/>
      <c r="BC471" s="57"/>
      <c r="BD471" s="57"/>
    </row>
    <row r="472" spans="1:56">
      <c r="A472" s="10">
        <v>42650</v>
      </c>
      <c r="B472" s="11">
        <v>1.1106441016393402E-2</v>
      </c>
      <c r="C472" s="11">
        <v>1.1106441016393402E-2</v>
      </c>
      <c r="D472" s="11">
        <v>1.4340950710077778E-2</v>
      </c>
      <c r="E472" s="11">
        <v>1.4340950710077778E-2</v>
      </c>
      <c r="F472" s="11"/>
      <c r="G472" s="11"/>
      <c r="H472" s="11">
        <v>1.1333035569890048E-2</v>
      </c>
      <c r="I472" s="11">
        <v>1.1333035569890048E-2</v>
      </c>
      <c r="J472" s="11">
        <v>1.2757270954075577E-4</v>
      </c>
      <c r="K472" s="23">
        <v>1.2757270954075577E-4</v>
      </c>
      <c r="L472" s="23">
        <v>8.4746948795481043E-5</v>
      </c>
      <c r="M472" s="23">
        <v>8.4746948795481043E-5</v>
      </c>
      <c r="N472" s="11"/>
      <c r="O472" s="11"/>
      <c r="P472" s="11">
        <v>1.2457253793725806E-4</v>
      </c>
      <c r="Q472" s="11">
        <v>1.2457253793725806E-4</v>
      </c>
      <c r="R472" s="11">
        <v>0</v>
      </c>
      <c r="S472" s="11">
        <v>0</v>
      </c>
      <c r="T472" s="11">
        <v>0</v>
      </c>
      <c r="U472" s="11">
        <v>0</v>
      </c>
      <c r="V472" s="11"/>
      <c r="W472" s="11"/>
      <c r="X472" s="11">
        <v>0</v>
      </c>
      <c r="Y472" s="11">
        <v>0</v>
      </c>
      <c r="Z472" s="49" t="s">
        <v>18</v>
      </c>
      <c r="AA472" s="15"/>
      <c r="AB472" s="16">
        <f t="shared" si="14"/>
        <v>-4.4800333166242288</v>
      </c>
      <c r="AD472" s="34">
        <f t="shared" si="15"/>
        <v>0</v>
      </c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57"/>
      <c r="AT472" s="57"/>
      <c r="AU472" s="57"/>
      <c r="AV472" s="57"/>
      <c r="AW472" s="57"/>
      <c r="AX472" s="57"/>
      <c r="AY472" s="57"/>
      <c r="AZ472" s="57"/>
      <c r="BA472" s="57"/>
      <c r="BB472" s="57"/>
      <c r="BC472" s="57"/>
      <c r="BD472" s="57"/>
    </row>
    <row r="473" spans="1:56">
      <c r="A473" s="10">
        <v>42651</v>
      </c>
      <c r="B473" s="11">
        <v>1.5792329936468931E-2</v>
      </c>
      <c r="C473" s="11">
        <v>1.5792329936468931E-2</v>
      </c>
      <c r="D473" s="11">
        <v>1.7789804063563794E-3</v>
      </c>
      <c r="E473" s="11">
        <v>1.7789804063563794E-3</v>
      </c>
      <c r="F473" s="11"/>
      <c r="G473" s="11"/>
      <c r="H473" s="11">
        <v>1.4810620502742882E-2</v>
      </c>
      <c r="I473" s="11">
        <v>1.4810620502742882E-2</v>
      </c>
      <c r="J473" s="11">
        <v>1.4074016673719307E-4</v>
      </c>
      <c r="K473" s="23">
        <v>1.4074016673719307E-4</v>
      </c>
      <c r="L473" s="23">
        <v>2.1186737198870261E-5</v>
      </c>
      <c r="M473" s="23">
        <v>2.1186737198870261E-5</v>
      </c>
      <c r="N473" s="11"/>
      <c r="O473" s="11"/>
      <c r="P473" s="11">
        <v>1.3236481512265787E-4</v>
      </c>
      <c r="Q473" s="11">
        <v>1.3236481512265787E-4</v>
      </c>
      <c r="R473" s="11">
        <v>0</v>
      </c>
      <c r="S473" s="11">
        <v>0</v>
      </c>
      <c r="T473" s="11">
        <v>0</v>
      </c>
      <c r="U473" s="11">
        <v>0</v>
      </c>
      <c r="V473" s="11"/>
      <c r="W473" s="11"/>
      <c r="X473" s="11">
        <v>0</v>
      </c>
      <c r="Y473" s="11">
        <v>0</v>
      </c>
      <c r="Z473" s="49" t="s">
        <v>18</v>
      </c>
      <c r="AA473" s="15"/>
      <c r="AB473" s="16">
        <f t="shared" si="14"/>
        <v>-4.2124107540282587</v>
      </c>
      <c r="AD473" s="34">
        <f t="shared" si="15"/>
        <v>0</v>
      </c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57"/>
      <c r="AT473" s="57"/>
      <c r="AU473" s="57"/>
      <c r="AV473" s="57"/>
      <c r="AW473" s="57"/>
      <c r="AX473" s="57"/>
      <c r="AY473" s="57"/>
      <c r="AZ473" s="57"/>
      <c r="BA473" s="57"/>
      <c r="BB473" s="57"/>
      <c r="BC473" s="57"/>
      <c r="BD473" s="57"/>
    </row>
    <row r="474" spans="1:56">
      <c r="A474" s="10">
        <v>42652</v>
      </c>
      <c r="B474" s="11">
        <v>12.78906244017201</v>
      </c>
      <c r="C474" s="11">
        <v>12.78906244017201</v>
      </c>
      <c r="D474" s="11">
        <v>69.0281992493708</v>
      </c>
      <c r="E474" s="11">
        <v>69.0281992493708</v>
      </c>
      <c r="F474" s="11"/>
      <c r="G474" s="11"/>
      <c r="H474" s="11">
        <v>16.728912155014363</v>
      </c>
      <c r="I474" s="11">
        <v>16.728912155014363</v>
      </c>
      <c r="J474" s="11">
        <v>6.1538262832814557E-2</v>
      </c>
      <c r="K474" s="23">
        <v>6.1538262832814557E-2</v>
      </c>
      <c r="L474" s="23">
        <v>0.47973001918978736</v>
      </c>
      <c r="M474" s="23">
        <v>0.47973001918978736</v>
      </c>
      <c r="N474" s="11"/>
      <c r="O474" s="11"/>
      <c r="P474" s="11">
        <v>9.083481262912918E-2</v>
      </c>
      <c r="Q474" s="11">
        <v>9.083481262912918E-2</v>
      </c>
      <c r="R474" s="11">
        <v>2.4245677851039909E-2</v>
      </c>
      <c r="S474" s="11">
        <v>2.4245677851039909E-2</v>
      </c>
      <c r="T474" s="11">
        <v>0</v>
      </c>
      <c r="U474" s="11">
        <v>0</v>
      </c>
      <c r="V474" s="11"/>
      <c r="W474" s="11"/>
      <c r="X474" s="11">
        <v>2.2547139566363488E-2</v>
      </c>
      <c r="Y474" s="11">
        <v>2.2547139566363488E-2</v>
      </c>
      <c r="Z474" s="49" t="s">
        <v>19</v>
      </c>
      <c r="AA474" s="15"/>
      <c r="AB474" s="16">
        <f t="shared" si="14"/>
        <v>2.8171384892751838</v>
      </c>
      <c r="AD474" s="34">
        <f t="shared" si="15"/>
        <v>0</v>
      </c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57"/>
      <c r="AT474" s="57"/>
      <c r="AU474" s="57"/>
      <c r="AV474" s="57"/>
      <c r="AW474" s="57"/>
      <c r="AX474" s="57"/>
      <c r="AY474" s="57"/>
      <c r="AZ474" s="57"/>
      <c r="BA474" s="57"/>
      <c r="BB474" s="57"/>
      <c r="BC474" s="57"/>
      <c r="BD474" s="57"/>
    </row>
    <row r="475" spans="1:56">
      <c r="A475" s="10">
        <v>42653</v>
      </c>
      <c r="B475" s="11">
        <v>0.13090714570214032</v>
      </c>
      <c r="C475" s="11">
        <v>0.13090714570214032</v>
      </c>
      <c r="D475" s="11">
        <v>2.4984079018641294</v>
      </c>
      <c r="E475" s="11">
        <v>2.4984079018641294</v>
      </c>
      <c r="F475" s="11"/>
      <c r="G475" s="11"/>
      <c r="H475" s="11">
        <v>0.29676312622153223</v>
      </c>
      <c r="I475" s="11">
        <v>0.29676312622153223</v>
      </c>
      <c r="J475" s="11">
        <v>7.7285791493707213E-4</v>
      </c>
      <c r="K475" s="23">
        <v>7.7285791493707213E-4</v>
      </c>
      <c r="L475" s="23">
        <v>8.0647315147499652E-3</v>
      </c>
      <c r="M475" s="23">
        <v>8.0647315147499652E-3</v>
      </c>
      <c r="N475" s="11"/>
      <c r="O475" s="11"/>
      <c r="P475" s="11">
        <v>1.2836923223063944E-3</v>
      </c>
      <c r="Q475" s="11">
        <v>1.2836923223063944E-3</v>
      </c>
      <c r="R475" s="11">
        <v>6.2182319075539134E-3</v>
      </c>
      <c r="S475" s="11">
        <v>6.2182319075539134E-3</v>
      </c>
      <c r="T475" s="11">
        <v>4.6102340144741683E-2</v>
      </c>
      <c r="U475" s="11">
        <v>4.6102340144741683E-2</v>
      </c>
      <c r="V475" s="11"/>
      <c r="W475" s="11"/>
      <c r="X475" s="11">
        <v>9.0123251561423923E-3</v>
      </c>
      <c r="Y475" s="11">
        <v>9.0123251561423923E-3</v>
      </c>
      <c r="Z475" s="49" t="s">
        <v>18</v>
      </c>
      <c r="AA475" s="15"/>
      <c r="AB475" s="16">
        <f t="shared" ref="AB475:AB538" si="16">IF(I475&gt;0,LN(I475),"")</f>
        <v>-1.2148210132051382</v>
      </c>
      <c r="AD475" s="34">
        <f t="shared" si="15"/>
        <v>0</v>
      </c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57"/>
      <c r="AT475" s="57"/>
      <c r="AU475" s="57"/>
      <c r="AV475" s="57"/>
      <c r="AW475" s="57"/>
      <c r="AX475" s="57"/>
      <c r="AY475" s="57"/>
      <c r="AZ475" s="57"/>
      <c r="BA475" s="57"/>
      <c r="BB475" s="57"/>
      <c r="BC475" s="57"/>
      <c r="BD475" s="57"/>
    </row>
    <row r="476" spans="1:56">
      <c r="A476" s="10">
        <v>42654</v>
      </c>
      <c r="B476" s="11">
        <v>8.7742186850761225E-2</v>
      </c>
      <c r="C476" s="11">
        <v>8.7742186850761225E-2</v>
      </c>
      <c r="D476" s="11">
        <v>0.10636261784496359</v>
      </c>
      <c r="E476" s="11">
        <v>0.10636261784496359</v>
      </c>
      <c r="F476" s="11"/>
      <c r="G476" s="11"/>
      <c r="H476" s="11">
        <v>8.9046646767911852E-2</v>
      </c>
      <c r="I476" s="11">
        <v>8.9046646767911852E-2</v>
      </c>
      <c r="J476" s="11">
        <v>5.531928077921423E-4</v>
      </c>
      <c r="K476" s="23">
        <v>5.531928077921423E-4</v>
      </c>
      <c r="L476" s="23">
        <v>3.1144503682339281E-3</v>
      </c>
      <c r="M476" s="23">
        <v>3.1144503682339281E-3</v>
      </c>
      <c r="N476" s="11"/>
      <c r="O476" s="11"/>
      <c r="P476" s="11">
        <v>7.3262247975492193E-4</v>
      </c>
      <c r="Q476" s="11">
        <v>7.3262247975492193E-4</v>
      </c>
      <c r="R476" s="11">
        <v>2.4052555145492164E-3</v>
      </c>
      <c r="S476" s="11">
        <v>2.4052555145492164E-3</v>
      </c>
      <c r="T476" s="11">
        <v>0</v>
      </c>
      <c r="U476" s="11">
        <v>0</v>
      </c>
      <c r="V476" s="11"/>
      <c r="W476" s="11"/>
      <c r="X476" s="11">
        <v>2.2367546130280937E-3</v>
      </c>
      <c r="Y476" s="11">
        <v>2.2367546130280937E-3</v>
      </c>
      <c r="Z476" s="49" t="s">
        <v>18</v>
      </c>
      <c r="AA476" s="15"/>
      <c r="AB476" s="16">
        <f t="shared" si="16"/>
        <v>-2.4185949255656549</v>
      </c>
      <c r="AD476" s="34">
        <f t="shared" si="15"/>
        <v>0</v>
      </c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  <c r="AT476" s="57"/>
      <c r="AU476" s="57"/>
      <c r="AV476" s="57"/>
      <c r="AW476" s="57"/>
      <c r="AX476" s="57"/>
      <c r="AY476" s="57"/>
      <c r="AZ476" s="57"/>
      <c r="BA476" s="57"/>
      <c r="BB476" s="57"/>
      <c r="BC476" s="57"/>
      <c r="BD476" s="57"/>
    </row>
    <row r="477" spans="1:56">
      <c r="A477" s="10">
        <v>42655</v>
      </c>
      <c r="B477" s="11">
        <v>0.37476740489366012</v>
      </c>
      <c r="C477" s="11">
        <v>0.37476740489366012</v>
      </c>
      <c r="D477" s="11">
        <v>5.5991955250663097E-2</v>
      </c>
      <c r="E477" s="11">
        <v>5.5991955250663097E-2</v>
      </c>
      <c r="F477" s="11"/>
      <c r="G477" s="11"/>
      <c r="H477" s="11">
        <v>0.35243549449048889</v>
      </c>
      <c r="I477" s="11">
        <v>0.35243549449048889</v>
      </c>
      <c r="J477" s="11">
        <v>1.1116525984628596E-3</v>
      </c>
      <c r="K477" s="23">
        <v>1.1116525984628596E-3</v>
      </c>
      <c r="L477" s="23">
        <v>5.1801572451237786E-4</v>
      </c>
      <c r="M477" s="23">
        <v>5.1801572451237786E-4</v>
      </c>
      <c r="N477" s="11"/>
      <c r="O477" s="11"/>
      <c r="P477" s="11">
        <v>1.0700651879645678E-3</v>
      </c>
      <c r="Q477" s="11">
        <v>1.0700651879645678E-3</v>
      </c>
      <c r="R477" s="11">
        <v>2.681373101819963E-4</v>
      </c>
      <c r="S477" s="11">
        <v>2.681373101819963E-4</v>
      </c>
      <c r="T477" s="11">
        <v>0</v>
      </c>
      <c r="U477" s="11">
        <v>0</v>
      </c>
      <c r="V477" s="11"/>
      <c r="W477" s="11"/>
      <c r="X477" s="11">
        <v>2.4935286993279344E-4</v>
      </c>
      <c r="Y477" s="11">
        <v>2.4935286993279344E-4</v>
      </c>
      <c r="Z477" s="49" t="s">
        <v>18</v>
      </c>
      <c r="AA477" s="15"/>
      <c r="AB477" s="16">
        <f t="shared" si="16"/>
        <v>-1.0428876678285464</v>
      </c>
      <c r="AD477" s="34">
        <f t="shared" ref="AD477:AD540" si="17">A477-1-A476</f>
        <v>0</v>
      </c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57"/>
      <c r="AT477" s="57"/>
      <c r="AU477" s="57"/>
      <c r="AV477" s="57"/>
      <c r="AW477" s="57"/>
      <c r="AX477" s="57"/>
      <c r="AY477" s="57"/>
      <c r="AZ477" s="57"/>
      <c r="BA477" s="57"/>
      <c r="BB477" s="57"/>
      <c r="BC477" s="57"/>
      <c r="BD477" s="57"/>
    </row>
    <row r="478" spans="1:56">
      <c r="A478" s="10">
        <v>42656</v>
      </c>
      <c r="B478" s="11">
        <v>2.4285418673308638E-2</v>
      </c>
      <c r="C478" s="11">
        <v>2.4285418673308638E-2</v>
      </c>
      <c r="D478" s="11">
        <v>5.381431248513046E-3</v>
      </c>
      <c r="E478" s="11">
        <v>5.381431248513046E-3</v>
      </c>
      <c r="F478" s="11"/>
      <c r="G478" s="11"/>
      <c r="H478" s="11">
        <v>2.2961094124771431E-2</v>
      </c>
      <c r="I478" s="11">
        <v>2.2961094124771431E-2</v>
      </c>
      <c r="J478" s="11">
        <v>2.2683139597062688E-4</v>
      </c>
      <c r="K478" s="23">
        <v>2.2683139597062688E-4</v>
      </c>
      <c r="L478" s="23">
        <v>2.1186737198870261E-5</v>
      </c>
      <c r="M478" s="23">
        <v>2.1186737198870261E-5</v>
      </c>
      <c r="N478" s="11"/>
      <c r="O478" s="11"/>
      <c r="P478" s="11">
        <v>2.1242489729036542E-4</v>
      </c>
      <c r="Q478" s="11">
        <v>2.1242489729036542E-4</v>
      </c>
      <c r="R478" s="11">
        <v>0</v>
      </c>
      <c r="S478" s="11">
        <v>0</v>
      </c>
      <c r="T478" s="11">
        <v>0</v>
      </c>
      <c r="U478" s="11">
        <v>0</v>
      </c>
      <c r="V478" s="11"/>
      <c r="W478" s="11"/>
      <c r="X478" s="11">
        <v>0</v>
      </c>
      <c r="Y478" s="11">
        <v>0</v>
      </c>
      <c r="Z478" s="49" t="s">
        <v>18</v>
      </c>
      <c r="AA478" s="15"/>
      <c r="AB478" s="16">
        <f t="shared" si="16"/>
        <v>-3.7739540551482449</v>
      </c>
      <c r="AD478" s="34">
        <f t="shared" si="17"/>
        <v>0</v>
      </c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57"/>
      <c r="AT478" s="57"/>
      <c r="AU478" s="57"/>
      <c r="AV478" s="57"/>
      <c r="AW478" s="57"/>
      <c r="AX478" s="57"/>
      <c r="AY478" s="57"/>
      <c r="AZ478" s="57"/>
      <c r="BA478" s="57"/>
      <c r="BB478" s="57"/>
      <c r="BC478" s="57"/>
      <c r="BD478" s="57"/>
    </row>
    <row r="479" spans="1:56">
      <c r="A479" s="10">
        <v>42657</v>
      </c>
      <c r="B479" s="11">
        <v>0.11482372593525496</v>
      </c>
      <c r="C479" s="11">
        <v>0.11482372593525496</v>
      </c>
      <c r="D479" s="11">
        <v>5.2836184388870217E-3</v>
      </c>
      <c r="E479" s="11">
        <v>5.2836184388870217E-3</v>
      </c>
      <c r="F479" s="11"/>
      <c r="G479" s="11"/>
      <c r="H479" s="11">
        <v>0.10714986062065118</v>
      </c>
      <c r="I479" s="11">
        <v>0.10714986062065118</v>
      </c>
      <c r="J479" s="11">
        <v>3.1705640873603311E-3</v>
      </c>
      <c r="K479" s="23">
        <v>3.1705640873603311E-3</v>
      </c>
      <c r="L479" s="23">
        <v>2.1186737198870261E-5</v>
      </c>
      <c r="M479" s="23">
        <v>2.1186737198870261E-5</v>
      </c>
      <c r="N479" s="11"/>
      <c r="O479" s="11"/>
      <c r="P479" s="11">
        <v>2.9499335059013517E-3</v>
      </c>
      <c r="Q479" s="11">
        <v>2.9499335059013517E-3</v>
      </c>
      <c r="R479" s="11">
        <v>3.0740027345864574E-3</v>
      </c>
      <c r="S479" s="11">
        <v>3.0740027345864574E-3</v>
      </c>
      <c r="T479" s="11">
        <v>0</v>
      </c>
      <c r="U479" s="11">
        <v>0</v>
      </c>
      <c r="V479" s="11"/>
      <c r="W479" s="11"/>
      <c r="X479" s="11">
        <v>2.858652544586668E-3</v>
      </c>
      <c r="Y479" s="11">
        <v>2.858652544586668E-3</v>
      </c>
      <c r="Z479" s="49" t="s">
        <v>18</v>
      </c>
      <c r="AA479" s="15"/>
      <c r="AB479" s="16">
        <f t="shared" si="16"/>
        <v>-2.2335268578506002</v>
      </c>
      <c r="AD479" s="34">
        <f t="shared" si="17"/>
        <v>0</v>
      </c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57"/>
      <c r="AT479" s="57"/>
      <c r="AU479" s="57"/>
      <c r="AV479" s="57"/>
      <c r="AW479" s="57"/>
      <c r="AX479" s="57"/>
      <c r="AY479" s="57"/>
      <c r="AZ479" s="57"/>
      <c r="BA479" s="57"/>
      <c r="BB479" s="57"/>
      <c r="BC479" s="57"/>
      <c r="BD479" s="57"/>
    </row>
    <row r="480" spans="1:56">
      <c r="A480" s="10">
        <v>42658</v>
      </c>
      <c r="B480" s="11">
        <v>0.50641385327306265</v>
      </c>
      <c r="C480" s="11">
        <v>0.50641385327306265</v>
      </c>
      <c r="D480" s="11">
        <v>15.823739772247745</v>
      </c>
      <c r="E480" s="11">
        <v>15.823739772247745</v>
      </c>
      <c r="F480" s="11"/>
      <c r="G480" s="11"/>
      <c r="H480" s="11">
        <v>1.5794737467554447</v>
      </c>
      <c r="I480" s="11">
        <v>1.5794737467554447</v>
      </c>
      <c r="J480" s="11">
        <v>8.0702467326484537E-3</v>
      </c>
      <c r="K480" s="23">
        <v>8.0702467326484537E-3</v>
      </c>
      <c r="L480" s="23">
        <v>0.19017978032245103</v>
      </c>
      <c r="M480" s="23">
        <v>0.19017978032245103</v>
      </c>
      <c r="N480" s="11"/>
      <c r="O480" s="11"/>
      <c r="P480" s="11">
        <v>2.0827985110071473E-2</v>
      </c>
      <c r="Q480" s="11">
        <v>2.0827985110071473E-2</v>
      </c>
      <c r="R480" s="11">
        <v>0</v>
      </c>
      <c r="S480" s="11">
        <v>0</v>
      </c>
      <c r="T480" s="11">
        <v>0</v>
      </c>
      <c r="U480" s="11">
        <v>0</v>
      </c>
      <c r="V480" s="11"/>
      <c r="W480" s="11"/>
      <c r="X480" s="11">
        <v>0</v>
      </c>
      <c r="Y480" s="11">
        <v>0</v>
      </c>
      <c r="Z480" s="49" t="s">
        <v>18</v>
      </c>
      <c r="AA480" s="15"/>
      <c r="AB480" s="16">
        <f t="shared" si="16"/>
        <v>0.4570917198844166</v>
      </c>
      <c r="AD480" s="34">
        <f t="shared" si="17"/>
        <v>0</v>
      </c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  <c r="AT480" s="57"/>
      <c r="AU480" s="57"/>
      <c r="AV480" s="57"/>
      <c r="AW480" s="57"/>
      <c r="AX480" s="57"/>
      <c r="AY480" s="57"/>
      <c r="AZ480" s="57"/>
      <c r="BA480" s="57"/>
      <c r="BB480" s="57"/>
      <c r="BC480" s="57"/>
      <c r="BD480" s="57"/>
    </row>
    <row r="481" spans="1:56">
      <c r="A481" s="10">
        <v>42659</v>
      </c>
      <c r="B481" s="11">
        <v>0.12188106228191357</v>
      </c>
      <c r="C481" s="11">
        <v>0.12188106228191357</v>
      </c>
      <c r="D481" s="11">
        <v>2.628620189516262</v>
      </c>
      <c r="E481" s="11">
        <v>2.628620189516262</v>
      </c>
      <c r="F481" s="11"/>
      <c r="G481" s="11"/>
      <c r="H481" s="11">
        <v>0.29749142894036906</v>
      </c>
      <c r="I481" s="11">
        <v>0.29749142894036906</v>
      </c>
      <c r="J481" s="11">
        <v>1.2343094573169457E-3</v>
      </c>
      <c r="K481" s="23">
        <v>1.2343094573169457E-3</v>
      </c>
      <c r="L481" s="23">
        <v>4.6356580991128125E-2</v>
      </c>
      <c r="M481" s="23">
        <v>4.6356580991128125E-2</v>
      </c>
      <c r="N481" s="11"/>
      <c r="O481" s="11"/>
      <c r="P481" s="11">
        <v>4.3953638177111802E-3</v>
      </c>
      <c r="Q481" s="11">
        <v>4.3953638177111802E-3</v>
      </c>
      <c r="R481" s="11">
        <v>1.2481153366804827E-3</v>
      </c>
      <c r="S481" s="11">
        <v>1.2481153366804827E-3</v>
      </c>
      <c r="T481" s="11">
        <v>0</v>
      </c>
      <c r="U481" s="11">
        <v>0</v>
      </c>
      <c r="V481" s="11"/>
      <c r="W481" s="11"/>
      <c r="X481" s="11">
        <v>1.1606782398062173E-3</v>
      </c>
      <c r="Y481" s="11">
        <v>1.1606782398062173E-3</v>
      </c>
      <c r="Z481" s="49" t="s">
        <v>18</v>
      </c>
      <c r="AA481" s="15"/>
      <c r="AB481" s="16">
        <f t="shared" si="16"/>
        <v>-1.2123698646959506</v>
      </c>
      <c r="AD481" s="34">
        <f t="shared" si="17"/>
        <v>0</v>
      </c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57"/>
      <c r="AT481" s="57"/>
      <c r="AU481" s="57"/>
      <c r="AV481" s="57"/>
      <c r="AW481" s="57"/>
      <c r="AX481" s="57"/>
      <c r="AY481" s="57"/>
      <c r="AZ481" s="57"/>
      <c r="BA481" s="57"/>
      <c r="BB481" s="57"/>
      <c r="BC481" s="57"/>
      <c r="BD481" s="57"/>
    </row>
    <row r="482" spans="1:56">
      <c r="A482" s="10">
        <v>42660</v>
      </c>
      <c r="B482" s="11">
        <v>9.658134670054469E-2</v>
      </c>
      <c r="C482" s="11">
        <v>9.658134670054469E-2</v>
      </c>
      <c r="D482" s="11">
        <v>7.2797629015318209E-3</v>
      </c>
      <c r="E482" s="11">
        <v>7.2797629015318209E-3</v>
      </c>
      <c r="F482" s="11"/>
      <c r="G482" s="11"/>
      <c r="H482" s="11">
        <v>9.0325297276116739E-2</v>
      </c>
      <c r="I482" s="11">
        <v>9.0325297276116739E-2</v>
      </c>
      <c r="J482" s="11">
        <v>7.7265042773276441E-4</v>
      </c>
      <c r="K482" s="23">
        <v>7.7265042773276441E-4</v>
      </c>
      <c r="L482" s="23">
        <v>4.2373474397740521E-5</v>
      </c>
      <c r="M482" s="23">
        <v>4.2373474397740521E-5</v>
      </c>
      <c r="N482" s="11"/>
      <c r="O482" s="11"/>
      <c r="P482" s="11">
        <v>7.2149065520435082E-4</v>
      </c>
      <c r="Q482" s="11">
        <v>7.2149065520435082E-4</v>
      </c>
      <c r="R482" s="11">
        <v>3.1458252283852062E-3</v>
      </c>
      <c r="S482" s="11">
        <v>3.1458252283852062E-3</v>
      </c>
      <c r="T482" s="11">
        <v>0</v>
      </c>
      <c r="U482" s="11">
        <v>0</v>
      </c>
      <c r="V482" s="11"/>
      <c r="W482" s="11"/>
      <c r="X482" s="11">
        <v>2.9254434918900949E-3</v>
      </c>
      <c r="Y482" s="11">
        <v>2.9254434918900949E-3</v>
      </c>
      <c r="Z482" s="49" t="s">
        <v>18</v>
      </c>
      <c r="AA482" s="15"/>
      <c r="AB482" s="16">
        <f t="shared" si="16"/>
        <v>-2.4043377107707133</v>
      </c>
      <c r="AD482" s="34">
        <f t="shared" si="17"/>
        <v>0</v>
      </c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57"/>
      <c r="AT482" s="57"/>
      <c r="AU482" s="57"/>
      <c r="AV482" s="57"/>
      <c r="AW482" s="57"/>
      <c r="AX482" s="57"/>
      <c r="AY482" s="57"/>
      <c r="AZ482" s="57"/>
      <c r="BA482" s="57"/>
      <c r="BB482" s="57"/>
      <c r="BC482" s="57"/>
      <c r="BD482" s="57"/>
    </row>
    <row r="483" spans="1:56">
      <c r="A483" s="10">
        <v>42661</v>
      </c>
      <c r="B483" s="11">
        <v>0.15340241908566155</v>
      </c>
      <c r="C483" s="11">
        <v>0.15340241908566155</v>
      </c>
      <c r="D483" s="11">
        <v>9.7543738063598673E-2</v>
      </c>
      <c r="E483" s="11">
        <v>9.7543738063598673E-2</v>
      </c>
      <c r="F483" s="11"/>
      <c r="G483" s="11"/>
      <c r="H483" s="11">
        <v>0.14948922231589448</v>
      </c>
      <c r="I483" s="11">
        <v>0.14948922231589448</v>
      </c>
      <c r="J483" s="11">
        <v>4.5327973864099359E-4</v>
      </c>
      <c r="K483" s="23">
        <v>4.5327973864099359E-4</v>
      </c>
      <c r="L483" s="23">
        <v>9.745899111480319E-4</v>
      </c>
      <c r="M483" s="23">
        <v>9.745899111480319E-4</v>
      </c>
      <c r="N483" s="11"/>
      <c r="O483" s="11"/>
      <c r="P483" s="11">
        <v>4.8980028022513008E-4</v>
      </c>
      <c r="Q483" s="11">
        <v>4.8980028022513008E-4</v>
      </c>
      <c r="R483" s="11">
        <v>7.139155883595651E-3</v>
      </c>
      <c r="S483" s="11">
        <v>7.139155883595651E-3</v>
      </c>
      <c r="T483" s="11">
        <v>1.7606178612261186E-2</v>
      </c>
      <c r="U483" s="11">
        <v>1.7606178612261186E-2</v>
      </c>
      <c r="V483" s="11"/>
      <c r="W483" s="11"/>
      <c r="X483" s="11">
        <v>7.8724263221639085E-3</v>
      </c>
      <c r="Y483" s="11">
        <v>7.8724263221639085E-3</v>
      </c>
      <c r="Z483" s="49" t="s">
        <v>18</v>
      </c>
      <c r="AA483" s="15"/>
      <c r="AB483" s="16">
        <f t="shared" si="16"/>
        <v>-1.9005309802825938</v>
      </c>
      <c r="AD483" s="34">
        <f t="shared" si="17"/>
        <v>0</v>
      </c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57"/>
      <c r="AT483" s="57"/>
      <c r="AU483" s="57"/>
      <c r="AV483" s="57"/>
      <c r="AW483" s="57"/>
      <c r="AX483" s="57"/>
      <c r="AY483" s="57"/>
      <c r="AZ483" s="57"/>
      <c r="BA483" s="57"/>
      <c r="BB483" s="57"/>
      <c r="BC483" s="57"/>
      <c r="BD483" s="57"/>
    </row>
    <row r="484" spans="1:56">
      <c r="A484" s="10">
        <v>42662</v>
      </c>
      <c r="B484" s="11">
        <v>0.3235176798227194</v>
      </c>
      <c r="C484" s="11">
        <v>0.3235176798227194</v>
      </c>
      <c r="D484" s="11">
        <v>0.21593150238555772</v>
      </c>
      <c r="E484" s="11">
        <v>0.21593150238555772</v>
      </c>
      <c r="F484" s="11"/>
      <c r="G484" s="11"/>
      <c r="H484" s="11">
        <v>0.31598069766855064</v>
      </c>
      <c r="I484" s="11">
        <v>0.31598069766855064</v>
      </c>
      <c r="J484" s="11">
        <v>2.6676949068898449E-3</v>
      </c>
      <c r="K484" s="23">
        <v>2.6676949068898449E-3</v>
      </c>
      <c r="L484" s="23">
        <v>1.718244386828378E-3</v>
      </c>
      <c r="M484" s="23">
        <v>1.718244386828378E-3</v>
      </c>
      <c r="N484" s="11"/>
      <c r="O484" s="11"/>
      <c r="P484" s="11">
        <v>2.6011808639483246E-3</v>
      </c>
      <c r="Q484" s="11">
        <v>2.6011808639483246E-3</v>
      </c>
      <c r="R484" s="11">
        <v>0</v>
      </c>
      <c r="S484" s="11">
        <v>0</v>
      </c>
      <c r="T484" s="11">
        <v>0</v>
      </c>
      <c r="U484" s="11">
        <v>0</v>
      </c>
      <c r="V484" s="11"/>
      <c r="W484" s="11"/>
      <c r="X484" s="11">
        <v>0</v>
      </c>
      <c r="Y484" s="11">
        <v>0</v>
      </c>
      <c r="Z484" s="49" t="s">
        <v>18</v>
      </c>
      <c r="AA484" s="15"/>
      <c r="AB484" s="16">
        <f t="shared" si="16"/>
        <v>-1.1520741505882588</v>
      </c>
      <c r="AD484" s="34">
        <f t="shared" si="17"/>
        <v>0</v>
      </c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57"/>
      <c r="AT484" s="57"/>
      <c r="AU484" s="57"/>
      <c r="AV484" s="57"/>
      <c r="AW484" s="57"/>
      <c r="AX484" s="57"/>
      <c r="AY484" s="57"/>
      <c r="AZ484" s="57"/>
      <c r="BA484" s="57"/>
      <c r="BB484" s="57"/>
      <c r="BC484" s="57"/>
      <c r="BD484" s="57"/>
    </row>
    <row r="485" spans="1:56">
      <c r="A485" s="10">
        <v>42663</v>
      </c>
      <c r="B485" s="11">
        <v>0.12237547348590878</v>
      </c>
      <c r="C485" s="11">
        <v>0.12237547348590878</v>
      </c>
      <c r="D485" s="11">
        <v>4.8941362929390301E-3</v>
      </c>
      <c r="E485" s="11">
        <v>4.8941362929390301E-3</v>
      </c>
      <c r="F485" s="11"/>
      <c r="G485" s="11"/>
      <c r="H485" s="11">
        <v>0.11414528292645278</v>
      </c>
      <c r="I485" s="11">
        <v>0.11414528292645278</v>
      </c>
      <c r="J485" s="11">
        <v>5.2465533692277273E-4</v>
      </c>
      <c r="K485" s="23">
        <v>5.2465533692277273E-4</v>
      </c>
      <c r="L485" s="23">
        <v>3.4958116378135928E-5</v>
      </c>
      <c r="M485" s="23">
        <v>3.4958116378135928E-5</v>
      </c>
      <c r="N485" s="11"/>
      <c r="O485" s="11"/>
      <c r="P485" s="11">
        <v>4.9034945023629156E-4</v>
      </c>
      <c r="Q485" s="11">
        <v>4.9034945023629156E-4</v>
      </c>
      <c r="R485" s="11">
        <v>1.6455331357002271E-3</v>
      </c>
      <c r="S485" s="11">
        <v>1.6455331357002271E-3</v>
      </c>
      <c r="T485" s="11">
        <v>1.7606178612261186E-2</v>
      </c>
      <c r="U485" s="11">
        <v>1.7606178612261186E-2</v>
      </c>
      <c r="V485" s="11"/>
      <c r="W485" s="11"/>
      <c r="X485" s="11">
        <v>2.7636609750884607E-3</v>
      </c>
      <c r="Y485" s="11">
        <v>2.7636609750884607E-3</v>
      </c>
      <c r="Z485" s="49" t="s">
        <v>18</v>
      </c>
      <c r="AA485" s="15"/>
      <c r="AB485" s="16">
        <f t="shared" si="16"/>
        <v>-2.1702832303253237</v>
      </c>
      <c r="AD485" s="34">
        <f t="shared" si="17"/>
        <v>0</v>
      </c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57"/>
      <c r="AT485" s="57"/>
      <c r="AU485" s="57"/>
      <c r="AV485" s="57"/>
      <c r="AW485" s="57"/>
      <c r="AX485" s="57"/>
      <c r="AY485" s="57"/>
      <c r="AZ485" s="57"/>
      <c r="BA485" s="57"/>
      <c r="BB485" s="57"/>
      <c r="BC485" s="57"/>
      <c r="BD485" s="57"/>
    </row>
    <row r="486" spans="1:56">
      <c r="A486" s="10">
        <v>42664</v>
      </c>
      <c r="B486" s="11">
        <v>5.5930011384816264E-2</v>
      </c>
      <c r="C486" s="11">
        <v>5.5930011384816264E-2</v>
      </c>
      <c r="D486" s="11">
        <v>8.8576085013623296E-2</v>
      </c>
      <c r="E486" s="11">
        <v>8.8576085013623296E-2</v>
      </c>
      <c r="F486" s="11"/>
      <c r="G486" s="11"/>
      <c r="H486" s="11">
        <v>5.8217041932840968E-2</v>
      </c>
      <c r="I486" s="11">
        <v>5.8217041932840968E-2</v>
      </c>
      <c r="J486" s="11">
        <v>4.4242656180029389E-4</v>
      </c>
      <c r="K486" s="23">
        <v>4.4242656180029389E-4</v>
      </c>
      <c r="L486" s="23">
        <v>4.2373474397740523E-4</v>
      </c>
      <c r="M486" s="23">
        <v>4.2373474397740523E-4</v>
      </c>
      <c r="N486" s="11"/>
      <c r="O486" s="11"/>
      <c r="P486" s="11">
        <v>4.4111710085729884E-4</v>
      </c>
      <c r="Q486" s="11">
        <v>4.4111710085729884E-4</v>
      </c>
      <c r="R486" s="11">
        <v>3.9566213806021952E-3</v>
      </c>
      <c r="S486" s="11">
        <v>3.9566213806021952E-3</v>
      </c>
      <c r="T486" s="11">
        <v>0</v>
      </c>
      <c r="U486" s="11">
        <v>0</v>
      </c>
      <c r="V486" s="11"/>
      <c r="W486" s="11"/>
      <c r="X486" s="11">
        <v>3.6794390747821133E-3</v>
      </c>
      <c r="Y486" s="11">
        <v>3.6794390747821133E-3</v>
      </c>
      <c r="Z486" s="49" t="s">
        <v>18</v>
      </c>
      <c r="AA486" s="15"/>
      <c r="AB486" s="16">
        <f t="shared" si="16"/>
        <v>-2.8435771503917118</v>
      </c>
      <c r="AD486" s="34">
        <f t="shared" si="17"/>
        <v>0</v>
      </c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57"/>
      <c r="AT486" s="57"/>
      <c r="AU486" s="57"/>
      <c r="AV486" s="57"/>
      <c r="AW486" s="57"/>
      <c r="AX486" s="57"/>
      <c r="AY486" s="57"/>
      <c r="AZ486" s="57"/>
      <c r="BA486" s="57"/>
      <c r="BB486" s="57"/>
      <c r="BC486" s="57"/>
      <c r="BD486" s="57"/>
    </row>
    <row r="487" spans="1:56">
      <c r="A487" s="10">
        <v>42665</v>
      </c>
      <c r="B487" s="11">
        <v>0.47528555800584971</v>
      </c>
      <c r="C487" s="11">
        <v>0.47528555800584971</v>
      </c>
      <c r="D487" s="11">
        <v>0.45822224092996117</v>
      </c>
      <c r="E487" s="11">
        <v>0.45822224092996117</v>
      </c>
      <c r="F487" s="11"/>
      <c r="G487" s="11"/>
      <c r="H487" s="11">
        <v>0.47409018217453525</v>
      </c>
      <c r="I487" s="11">
        <v>0.47409018217453525</v>
      </c>
      <c r="J487" s="11">
        <v>1.1765274630281429E-2</v>
      </c>
      <c r="K487" s="23">
        <v>1.1765274630281429E-2</v>
      </c>
      <c r="L487" s="23">
        <v>4.1303544169197567E-3</v>
      </c>
      <c r="M487" s="23">
        <v>4.1303544169197567E-3</v>
      </c>
      <c r="N487" s="11"/>
      <c r="O487" s="11"/>
      <c r="P487" s="11">
        <v>1.1230407988790995E-2</v>
      </c>
      <c r="Q487" s="11">
        <v>1.1230407988790995E-2</v>
      </c>
      <c r="R487" s="11">
        <v>4.9812889587976805E-3</v>
      </c>
      <c r="S487" s="11">
        <v>4.9812889587976805E-3</v>
      </c>
      <c r="T487" s="11">
        <v>0</v>
      </c>
      <c r="U487" s="11">
        <v>0</v>
      </c>
      <c r="V487" s="11"/>
      <c r="W487" s="11"/>
      <c r="X487" s="11">
        <v>4.6323232563110026E-3</v>
      </c>
      <c r="Y487" s="11">
        <v>4.6323232563110026E-3</v>
      </c>
      <c r="Z487" s="49" t="s">
        <v>18</v>
      </c>
      <c r="AA487" s="15"/>
      <c r="AB487" s="16">
        <f t="shared" si="16"/>
        <v>-0.74635771763158731</v>
      </c>
      <c r="AD487" s="34">
        <f t="shared" si="17"/>
        <v>0</v>
      </c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57"/>
      <c r="AT487" s="57"/>
      <c r="AU487" s="57"/>
      <c r="AV487" s="57"/>
      <c r="AW487" s="57"/>
      <c r="AX487" s="57"/>
      <c r="AY487" s="57"/>
      <c r="AZ487" s="57"/>
      <c r="BA487" s="57"/>
      <c r="BB487" s="57"/>
      <c r="BC487" s="57"/>
      <c r="BD487" s="57"/>
    </row>
    <row r="488" spans="1:56">
      <c r="A488" s="10">
        <v>42666</v>
      </c>
      <c r="B488" s="11">
        <v>3.635253396219746E-2</v>
      </c>
      <c r="C488" s="11">
        <v>3.635253396219746E-2</v>
      </c>
      <c r="D488" s="11">
        <v>0.22738906994437463</v>
      </c>
      <c r="E488" s="11">
        <v>0.22738906994437463</v>
      </c>
      <c r="F488" s="11"/>
      <c r="G488" s="11"/>
      <c r="H488" s="11">
        <v>4.9735656188403907E-2</v>
      </c>
      <c r="I488" s="11">
        <v>4.9735656188403907E-2</v>
      </c>
      <c r="J488" s="11">
        <v>9.8763909250368631E-5</v>
      </c>
      <c r="K488" s="23">
        <v>9.8763909250368631E-5</v>
      </c>
      <c r="L488" s="23">
        <v>1.2165424499591302E-3</v>
      </c>
      <c r="M488" s="23">
        <v>1.2165424499591302E-3</v>
      </c>
      <c r="N488" s="11"/>
      <c r="O488" s="11"/>
      <c r="P488" s="11">
        <v>1.7707022251775155E-4</v>
      </c>
      <c r="Q488" s="11">
        <v>1.7707022251775155E-4</v>
      </c>
      <c r="R488" s="11">
        <v>0</v>
      </c>
      <c r="S488" s="11">
        <v>0</v>
      </c>
      <c r="T488" s="11">
        <v>1.7606178612261186E-2</v>
      </c>
      <c r="U488" s="11">
        <v>1.7606178612261186E-2</v>
      </c>
      <c r="V488" s="11"/>
      <c r="W488" s="11"/>
      <c r="X488" s="11">
        <v>1.2334061602032819E-3</v>
      </c>
      <c r="Y488" s="11">
        <v>1.2334061602032819E-3</v>
      </c>
      <c r="Z488" s="49" t="s">
        <v>18</v>
      </c>
      <c r="AA488" s="15"/>
      <c r="AB488" s="16">
        <f t="shared" si="16"/>
        <v>-3.0010331747701358</v>
      </c>
      <c r="AD488" s="34">
        <f t="shared" si="17"/>
        <v>0</v>
      </c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57"/>
      <c r="AT488" s="57"/>
      <c r="AU488" s="57"/>
      <c r="AV488" s="57"/>
      <c r="AW488" s="57"/>
      <c r="AX488" s="57"/>
      <c r="AY488" s="57"/>
      <c r="AZ488" s="57"/>
      <c r="BA488" s="57"/>
      <c r="BB488" s="57"/>
      <c r="BC488" s="57"/>
      <c r="BD488" s="57"/>
    </row>
    <row r="489" spans="1:56">
      <c r="A489" s="10">
        <v>42667</v>
      </c>
      <c r="B489" s="11">
        <v>7.1510070231345091E-2</v>
      </c>
      <c r="C489" s="11">
        <v>7.1510070231345091E-2</v>
      </c>
      <c r="D489" s="11">
        <v>6.2783575600012531</v>
      </c>
      <c r="E489" s="11">
        <v>6.2783575600012531</v>
      </c>
      <c r="F489" s="11"/>
      <c r="G489" s="11"/>
      <c r="H489" s="11">
        <v>0.50633264575565795</v>
      </c>
      <c r="I489" s="11">
        <v>0.50633264575565795</v>
      </c>
      <c r="J489" s="11">
        <v>1.1186114000842496E-3</v>
      </c>
      <c r="K489" s="23">
        <v>1.1186114000842496E-3</v>
      </c>
      <c r="L489" s="23">
        <v>6.252121400437817E-2</v>
      </c>
      <c r="M489" s="23">
        <v>6.252121400437817E-2</v>
      </c>
      <c r="N489" s="11"/>
      <c r="O489" s="11"/>
      <c r="P489" s="11">
        <v>5.4201892707022269E-3</v>
      </c>
      <c r="Q489" s="11">
        <v>5.4201892707022269E-3</v>
      </c>
      <c r="R489" s="11">
        <v>0</v>
      </c>
      <c r="S489" s="11">
        <v>0</v>
      </c>
      <c r="T489" s="11">
        <v>1.9428238011364028E-2</v>
      </c>
      <c r="U489" s="11">
        <v>1.9428238011364028E-2</v>
      </c>
      <c r="V489" s="11"/>
      <c r="W489" s="11"/>
      <c r="X489" s="11">
        <v>1.3610510817164976E-3</v>
      </c>
      <c r="Y489" s="11">
        <v>1.3610510817164976E-3</v>
      </c>
      <c r="Z489" s="49" t="s">
        <v>18</v>
      </c>
      <c r="AA489" s="15"/>
      <c r="AB489" s="16">
        <f t="shared" si="16"/>
        <v>-0.68056142300998845</v>
      </c>
      <c r="AD489" s="34">
        <f t="shared" si="17"/>
        <v>0</v>
      </c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57"/>
      <c r="AT489" s="57"/>
      <c r="AU489" s="57"/>
      <c r="AV489" s="57"/>
      <c r="AW489" s="57"/>
      <c r="AX489" s="57"/>
      <c r="AY489" s="57"/>
      <c r="AZ489" s="57"/>
      <c r="BA489" s="57"/>
      <c r="BB489" s="57"/>
      <c r="BC489" s="57"/>
      <c r="BD489" s="57"/>
    </row>
    <row r="490" spans="1:56">
      <c r="A490" s="10">
        <v>42668</v>
      </c>
      <c r="B490" s="11">
        <v>0.17596916267045731</v>
      </c>
      <c r="C490" s="11">
        <v>0.17596916267045731</v>
      </c>
      <c r="D490" s="11">
        <v>1.397053027158761E-2</v>
      </c>
      <c r="E490" s="11">
        <v>1.397053027158761E-2</v>
      </c>
      <c r="F490" s="11"/>
      <c r="G490" s="11"/>
      <c r="H490" s="11">
        <v>0.16462029954997748</v>
      </c>
      <c r="I490" s="11">
        <v>0.16462029954997748</v>
      </c>
      <c r="J490" s="11">
        <v>4.5267642969308419E-3</v>
      </c>
      <c r="K490" s="23">
        <v>4.5267642969308419E-3</v>
      </c>
      <c r="L490" s="23">
        <v>1.2712042319322156E-4</v>
      </c>
      <c r="M490" s="23">
        <v>1.2712042319322156E-4</v>
      </c>
      <c r="N490" s="11"/>
      <c r="O490" s="11"/>
      <c r="P490" s="11">
        <v>4.2185459165499078E-3</v>
      </c>
      <c r="Q490" s="11">
        <v>4.2185459165499078E-3</v>
      </c>
      <c r="R490" s="11">
        <v>3.5831444128487005E-3</v>
      </c>
      <c r="S490" s="11">
        <v>3.5831444128487005E-3</v>
      </c>
      <c r="T490" s="11">
        <v>0</v>
      </c>
      <c r="U490" s="11">
        <v>0</v>
      </c>
      <c r="V490" s="11"/>
      <c r="W490" s="11"/>
      <c r="X490" s="11">
        <v>3.3321261488042939E-3</v>
      </c>
      <c r="Y490" s="11">
        <v>3.3321261488042939E-3</v>
      </c>
      <c r="Z490" s="49" t="s">
        <v>18</v>
      </c>
      <c r="AA490" s="15"/>
      <c r="AB490" s="16">
        <f t="shared" si="16"/>
        <v>-1.8041136717941879</v>
      </c>
      <c r="AD490" s="34">
        <f t="shared" si="17"/>
        <v>0</v>
      </c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57"/>
      <c r="AT490" s="57"/>
      <c r="AU490" s="57"/>
      <c r="AV490" s="57"/>
      <c r="AW490" s="57"/>
      <c r="AX490" s="57"/>
      <c r="AY490" s="57"/>
      <c r="AZ490" s="57"/>
      <c r="BA490" s="57"/>
      <c r="BB490" s="57"/>
      <c r="BC490" s="57"/>
      <c r="BD490" s="57"/>
    </row>
    <row r="491" spans="1:56">
      <c r="A491" s="10">
        <v>42669</v>
      </c>
      <c r="B491" s="11">
        <v>0.80725448558798296</v>
      </c>
      <c r="C491" s="11">
        <v>0.80725448558798296</v>
      </c>
      <c r="D491" s="11">
        <v>7.2824748038932768E-2</v>
      </c>
      <c r="E491" s="11">
        <v>7.2824748038932768E-2</v>
      </c>
      <c r="F491" s="11"/>
      <c r="G491" s="11"/>
      <c r="H491" s="11">
        <v>0.75580378850720764</v>
      </c>
      <c r="I491" s="11">
        <v>0.75580378850720764</v>
      </c>
      <c r="J491" s="11">
        <v>5.9858621992836926E-3</v>
      </c>
      <c r="K491" s="23">
        <v>5.9858621992836926E-3</v>
      </c>
      <c r="L491" s="23">
        <v>4.3348064308888551E-4</v>
      </c>
      <c r="M491" s="23">
        <v>4.3348064308888551E-4</v>
      </c>
      <c r="N491" s="11"/>
      <c r="O491" s="11"/>
      <c r="P491" s="11">
        <v>5.5968884324016244E-3</v>
      </c>
      <c r="Q491" s="11">
        <v>5.5968884324016244E-3</v>
      </c>
      <c r="R491" s="11">
        <v>0</v>
      </c>
      <c r="S491" s="11">
        <v>0</v>
      </c>
      <c r="T491" s="11">
        <v>0.11934489064123617</v>
      </c>
      <c r="U491" s="11">
        <v>0.11934489064123617</v>
      </c>
      <c r="V491" s="11"/>
      <c r="W491" s="11"/>
      <c r="X491" s="11">
        <v>8.3607423591156287E-3</v>
      </c>
      <c r="Y491" s="11">
        <v>8.3607423591156287E-3</v>
      </c>
      <c r="Z491" s="49" t="s">
        <v>18</v>
      </c>
      <c r="AA491" s="15"/>
      <c r="AB491" s="16">
        <f t="shared" si="16"/>
        <v>-0.27997347550031215</v>
      </c>
      <c r="AD491" s="34">
        <f t="shared" si="17"/>
        <v>0</v>
      </c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  <c r="AR491" s="57"/>
      <c r="AS491" s="57"/>
      <c r="AT491" s="57"/>
      <c r="AU491" s="57"/>
      <c r="AV491" s="57"/>
      <c r="AW491" s="57"/>
      <c r="AX491" s="57"/>
      <c r="AY491" s="57"/>
      <c r="AZ491" s="57"/>
      <c r="BA491" s="57"/>
      <c r="BB491" s="57"/>
      <c r="BC491" s="57"/>
      <c r="BD491" s="57"/>
    </row>
    <row r="492" spans="1:56">
      <c r="A492" s="10">
        <v>42670</v>
      </c>
      <c r="B492" s="11">
        <v>4.3733019724587652E-2</v>
      </c>
      <c r="C492" s="11">
        <v>4.3733019724587652E-2</v>
      </c>
      <c r="D492" s="11">
        <v>5.9220722218825378E-2</v>
      </c>
      <c r="E492" s="11">
        <v>5.9220722218825378E-2</v>
      </c>
      <c r="F492" s="11"/>
      <c r="G492" s="11"/>
      <c r="H492" s="11">
        <v>4.4818015400508206E-2</v>
      </c>
      <c r="I492" s="11">
        <v>4.4818015400508206E-2</v>
      </c>
      <c r="J492" s="11">
        <v>4.2313025179969651E-4</v>
      </c>
      <c r="K492" s="23">
        <v>4.2313025179969651E-4</v>
      </c>
      <c r="L492" s="23">
        <v>2.8983456488054511E-4</v>
      </c>
      <c r="M492" s="23">
        <v>2.8983456488054511E-4</v>
      </c>
      <c r="N492" s="11"/>
      <c r="O492" s="11"/>
      <c r="P492" s="11">
        <v>4.137921821938304E-4</v>
      </c>
      <c r="Q492" s="11">
        <v>4.137921821938304E-4</v>
      </c>
      <c r="R492" s="11">
        <v>5.3228448181961759E-3</v>
      </c>
      <c r="S492" s="11">
        <v>5.3228448181961759E-3</v>
      </c>
      <c r="T492" s="11">
        <v>1.9407051274165157E-2</v>
      </c>
      <c r="U492" s="11">
        <v>1.9407051274165157E-2</v>
      </c>
      <c r="V492" s="11"/>
      <c r="W492" s="11"/>
      <c r="X492" s="11">
        <v>6.3095181552637204E-3</v>
      </c>
      <c r="Y492" s="11">
        <v>6.3095181552637204E-3</v>
      </c>
      <c r="Z492" s="49" t="s">
        <v>18</v>
      </c>
      <c r="AA492" s="15"/>
      <c r="AB492" s="16">
        <f t="shared" si="16"/>
        <v>-3.1051450909179561</v>
      </c>
      <c r="AD492" s="34">
        <f t="shared" si="17"/>
        <v>0</v>
      </c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57"/>
      <c r="AT492" s="57"/>
      <c r="AU492" s="57"/>
      <c r="AV492" s="57"/>
      <c r="AW492" s="57"/>
      <c r="AX492" s="57"/>
      <c r="AY492" s="57"/>
      <c r="AZ492" s="57"/>
      <c r="BA492" s="57"/>
      <c r="BB492" s="57"/>
      <c r="BC492" s="57"/>
      <c r="BD492" s="57"/>
    </row>
    <row r="493" spans="1:56">
      <c r="A493" s="10">
        <v>42671</v>
      </c>
      <c r="B493" s="11">
        <v>1.0645657715283998E-2</v>
      </c>
      <c r="C493" s="11">
        <v>1.0645657715283998E-2</v>
      </c>
      <c r="D493" s="11">
        <v>1.033736289784002E-2</v>
      </c>
      <c r="E493" s="11">
        <v>1.033736289784002E-2</v>
      </c>
      <c r="F493" s="11"/>
      <c r="G493" s="11"/>
      <c r="H493" s="11">
        <v>1.062406002873495E-2</v>
      </c>
      <c r="I493" s="11">
        <v>1.062406002873495E-2</v>
      </c>
      <c r="J493" s="11">
        <v>1.1499579284888589E-4</v>
      </c>
      <c r="K493" s="23">
        <v>1.1499579284888589E-4</v>
      </c>
      <c r="L493" s="23">
        <v>4.2373474397740521E-5</v>
      </c>
      <c r="M493" s="23">
        <v>4.2373474397740521E-5</v>
      </c>
      <c r="N493" s="11"/>
      <c r="O493" s="11"/>
      <c r="P493" s="11">
        <v>1.0990821439597236E-4</v>
      </c>
      <c r="Q493" s="11">
        <v>1.0990821439597236E-4</v>
      </c>
      <c r="R493" s="11">
        <v>4.0539807610849438E-3</v>
      </c>
      <c r="S493" s="11">
        <v>4.0539807610849438E-3</v>
      </c>
      <c r="T493" s="11">
        <v>1.9407051274165157E-2</v>
      </c>
      <c r="U493" s="11">
        <v>1.9407051274165157E-2</v>
      </c>
      <c r="V493" s="11"/>
      <c r="W493" s="11"/>
      <c r="X493" s="11">
        <v>5.1295447529031797E-3</v>
      </c>
      <c r="Y493" s="11">
        <v>5.1295447529031797E-3</v>
      </c>
      <c r="Z493" s="49" t="s">
        <v>18</v>
      </c>
      <c r="AA493" s="15"/>
      <c r="AB493" s="16">
        <f t="shared" si="16"/>
        <v>-4.5446340359689401</v>
      </c>
      <c r="AD493" s="34">
        <f t="shared" si="17"/>
        <v>0</v>
      </c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57"/>
      <c r="AT493" s="57"/>
      <c r="AU493" s="57"/>
      <c r="AV493" s="57"/>
      <c r="AW493" s="57"/>
      <c r="AX493" s="57"/>
      <c r="AY493" s="57"/>
      <c r="AZ493" s="57"/>
      <c r="BA493" s="57"/>
      <c r="BB493" s="57"/>
      <c r="BC493" s="57"/>
      <c r="BD493" s="57"/>
    </row>
    <row r="494" spans="1:56">
      <c r="A494" s="10">
        <v>42672</v>
      </c>
      <c r="B494" s="11">
        <v>0.36287461708670499</v>
      </c>
      <c r="C494" s="11">
        <v>0.36287461708670499</v>
      </c>
      <c r="D494" s="11">
        <v>1.3463286943603998E-2</v>
      </c>
      <c r="E494" s="11">
        <v>1.3463286943603998E-2</v>
      </c>
      <c r="F494" s="11"/>
      <c r="G494" s="11"/>
      <c r="H494" s="11">
        <v>0.3383965008222708</v>
      </c>
      <c r="I494" s="11">
        <v>0.3383965008222708</v>
      </c>
      <c r="J494" s="11">
        <v>2.9941999636989582E-3</v>
      </c>
      <c r="K494" s="23">
        <v>2.9941999636989582E-3</v>
      </c>
      <c r="L494" s="23">
        <v>1.1652705459378642E-4</v>
      </c>
      <c r="M494" s="23">
        <v>1.1652705459378642E-4</v>
      </c>
      <c r="N494" s="11"/>
      <c r="O494" s="11"/>
      <c r="P494" s="11">
        <v>2.792603718919946E-3</v>
      </c>
      <c r="Q494" s="11">
        <v>2.792603718919946E-3</v>
      </c>
      <c r="R494" s="11">
        <v>1.226887799624408E-2</v>
      </c>
      <c r="S494" s="11">
        <v>1.226887799624408E-2</v>
      </c>
      <c r="T494" s="11">
        <v>1.8496021574613736E-2</v>
      </c>
      <c r="U494" s="11">
        <v>1.8496021574613736E-2</v>
      </c>
      <c r="V494" s="11"/>
      <c r="W494" s="11"/>
      <c r="X494" s="11">
        <v>1.2705122420385191E-2</v>
      </c>
      <c r="Y494" s="11">
        <v>1.2705122420385191E-2</v>
      </c>
      <c r="Z494" s="49" t="s">
        <v>18</v>
      </c>
      <c r="AA494" s="15"/>
      <c r="AB494" s="16">
        <f t="shared" si="16"/>
        <v>-1.0835369916632507</v>
      </c>
      <c r="AD494" s="34">
        <f t="shared" si="17"/>
        <v>0</v>
      </c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57"/>
      <c r="AX494" s="57"/>
      <c r="AY494" s="57"/>
      <c r="AZ494" s="57"/>
      <c r="BA494" s="57"/>
      <c r="BB494" s="57"/>
      <c r="BC494" s="57"/>
      <c r="BD494" s="57"/>
    </row>
    <row r="495" spans="1:56">
      <c r="A495" s="10">
        <v>42673</v>
      </c>
      <c r="B495" s="11">
        <v>0.60108614144796302</v>
      </c>
      <c r="C495" s="11">
        <v>0.60108614144796302</v>
      </c>
      <c r="D495" s="11">
        <v>1.6648994093016984</v>
      </c>
      <c r="E495" s="11">
        <v>1.6648994093016984</v>
      </c>
      <c r="F495" s="11"/>
      <c r="G495" s="11"/>
      <c r="H495" s="11">
        <v>0.67561190122657866</v>
      </c>
      <c r="I495" s="11">
        <v>0.67561190122657866</v>
      </c>
      <c r="J495" s="11">
        <v>9.1926886657353046E-3</v>
      </c>
      <c r="K495" s="23">
        <v>9.1926886657353046E-3</v>
      </c>
      <c r="L495" s="23">
        <v>4.7623547875620571E-3</v>
      </c>
      <c r="M495" s="23">
        <v>4.7623547875620571E-3</v>
      </c>
      <c r="N495" s="11"/>
      <c r="O495" s="11"/>
      <c r="P495" s="11">
        <v>8.8823202878244561E-3</v>
      </c>
      <c r="Q495" s="11">
        <v>8.8823202878244561E-3</v>
      </c>
      <c r="R495" s="11">
        <v>1.2549783749768076E-2</v>
      </c>
      <c r="S495" s="11">
        <v>1.2549783749768076E-2</v>
      </c>
      <c r="T495" s="11">
        <v>0</v>
      </c>
      <c r="U495" s="11">
        <v>0</v>
      </c>
      <c r="V495" s="11"/>
      <c r="W495" s="11"/>
      <c r="X495" s="11">
        <v>1.1670604858818781E-2</v>
      </c>
      <c r="Y495" s="11">
        <v>1.1670604858818781E-2</v>
      </c>
      <c r="Z495" s="49" t="s">
        <v>18</v>
      </c>
      <c r="AA495" s="15"/>
      <c r="AB495" s="16">
        <f t="shared" si="16"/>
        <v>-0.39213647841534349</v>
      </c>
      <c r="AD495" s="34">
        <f t="shared" si="17"/>
        <v>0</v>
      </c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57"/>
      <c r="AT495" s="57"/>
      <c r="AU495" s="57"/>
      <c r="AV495" s="57"/>
      <c r="AW495" s="57"/>
      <c r="AX495" s="57"/>
      <c r="AY495" s="57"/>
      <c r="AZ495" s="57"/>
      <c r="BA495" s="57"/>
      <c r="BB495" s="57"/>
      <c r="BC495" s="57"/>
      <c r="BD495" s="57"/>
    </row>
    <row r="496" spans="1:56">
      <c r="A496" s="10">
        <v>42674</v>
      </c>
      <c r="B496" s="11">
        <v>2.6650666177931923E-2</v>
      </c>
      <c r="C496" s="11">
        <v>2.6650666177931923E-2</v>
      </c>
      <c r="D496" s="11">
        <v>0.17553741437693979</v>
      </c>
      <c r="E496" s="11">
        <v>0.17553741437693979</v>
      </c>
      <c r="F496" s="11"/>
      <c r="G496" s="11"/>
      <c r="H496" s="11">
        <v>3.7080972290662338E-2</v>
      </c>
      <c r="I496" s="11">
        <v>3.7080972290662338E-2</v>
      </c>
      <c r="J496" s="11">
        <v>3.1727985649451806E-4</v>
      </c>
      <c r="K496" s="23">
        <v>3.1727985649451806E-4</v>
      </c>
      <c r="L496" s="23">
        <v>1.4459948138228953E-3</v>
      </c>
      <c r="M496" s="23">
        <v>1.4459948138228953E-3</v>
      </c>
      <c r="N496" s="11"/>
      <c r="O496" s="11"/>
      <c r="P496" s="11">
        <v>3.9635232373126889E-4</v>
      </c>
      <c r="Q496" s="11">
        <v>3.9635232373126889E-4</v>
      </c>
      <c r="R496" s="11">
        <v>0</v>
      </c>
      <c r="S496" s="11">
        <v>0</v>
      </c>
      <c r="T496" s="11">
        <v>1.8496021574613736E-2</v>
      </c>
      <c r="U496" s="11">
        <v>1.8496021574613736E-2</v>
      </c>
      <c r="V496" s="11"/>
      <c r="W496" s="11"/>
      <c r="X496" s="11">
        <v>1.2957443776864803E-3</v>
      </c>
      <c r="Y496" s="11">
        <v>1.2957443776864803E-3</v>
      </c>
      <c r="Z496" s="49" t="s">
        <v>18</v>
      </c>
      <c r="AA496" s="15"/>
      <c r="AB496" s="16">
        <f t="shared" si="16"/>
        <v>-3.2946513171972351</v>
      </c>
      <c r="AD496" s="34">
        <f t="shared" si="17"/>
        <v>0</v>
      </c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57"/>
      <c r="AT496" s="57"/>
      <c r="AU496" s="57"/>
      <c r="AV496" s="57"/>
      <c r="AW496" s="57"/>
      <c r="AX496" s="57"/>
      <c r="AY496" s="57"/>
      <c r="AZ496" s="57"/>
      <c r="BA496" s="57"/>
      <c r="BB496" s="57"/>
      <c r="BC496" s="57"/>
      <c r="BD496" s="57"/>
    </row>
    <row r="497" spans="1:56">
      <c r="A497" s="10">
        <v>42675</v>
      </c>
      <c r="B497" s="11">
        <v>8.5765067392381735E-3</v>
      </c>
      <c r="C497" s="11">
        <v>8.5765067392381735E-3</v>
      </c>
      <c r="D497" s="11">
        <v>5.0157212573043022E-2</v>
      </c>
      <c r="E497" s="11">
        <v>5.0157212573043022E-2</v>
      </c>
      <c r="F497" s="11"/>
      <c r="G497" s="11"/>
      <c r="H497" s="11">
        <v>1.1489455644874018E-2</v>
      </c>
      <c r="I497" s="11">
        <v>1.1489455644874018E-2</v>
      </c>
      <c r="J497" s="11">
        <v>1.3825032028550309E-4</v>
      </c>
      <c r="K497" s="23">
        <v>1.3825032028550309E-4</v>
      </c>
      <c r="L497" s="23">
        <v>7.5912079383552136E-4</v>
      </c>
      <c r="M497" s="23">
        <v>7.5912079383552136E-4</v>
      </c>
      <c r="N497" s="11"/>
      <c r="O497" s="11"/>
      <c r="P497" s="11">
        <v>1.8174558882899143E-4</v>
      </c>
      <c r="Q497" s="11">
        <v>1.8174558882899143E-4</v>
      </c>
      <c r="R497" s="11">
        <v>2.9112050819759595E-3</v>
      </c>
      <c r="S497" s="11">
        <v>2.9112050819759595E-3</v>
      </c>
      <c r="T497" s="11">
        <v>0</v>
      </c>
      <c r="U497" s="11">
        <v>0</v>
      </c>
      <c r="V497" s="11"/>
      <c r="W497" s="11"/>
      <c r="X497" s="11">
        <v>2.7072597306989003E-3</v>
      </c>
      <c r="Y497" s="11">
        <v>2.7072597306989003E-3</v>
      </c>
      <c r="Z497" s="49" t="s">
        <v>18</v>
      </c>
      <c r="AA497" s="15"/>
      <c r="AB497" s="16">
        <f t="shared" si="16"/>
        <v>-4.4663255646690088</v>
      </c>
      <c r="AD497" s="34">
        <f t="shared" si="17"/>
        <v>0</v>
      </c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57"/>
      <c r="AT497" s="57"/>
      <c r="AU497" s="57"/>
      <c r="AV497" s="57"/>
      <c r="AW497" s="57"/>
      <c r="AX497" s="57"/>
      <c r="AY497" s="57"/>
      <c r="AZ497" s="57"/>
      <c r="BA497" s="57"/>
      <c r="BB497" s="57"/>
      <c r="BC497" s="57"/>
      <c r="BD497" s="57"/>
    </row>
    <row r="498" spans="1:56">
      <c r="A498" s="10">
        <v>42676</v>
      </c>
      <c r="B498" s="11">
        <v>2.6404546779429144E-2</v>
      </c>
      <c r="C498" s="11">
        <v>2.6404546779429144E-2</v>
      </c>
      <c r="D498" s="11">
        <v>0</v>
      </c>
      <c r="E498" s="11">
        <v>0</v>
      </c>
      <c r="F498" s="11"/>
      <c r="G498" s="11"/>
      <c r="H498" s="11">
        <v>2.4554768279940156E-2</v>
      </c>
      <c r="I498" s="11">
        <v>2.4554768279940156E-2</v>
      </c>
      <c r="J498" s="11">
        <v>1.7920510230496749E-4</v>
      </c>
      <c r="K498" s="23">
        <v>1.7920510230496749E-4</v>
      </c>
      <c r="L498" s="23">
        <v>0</v>
      </c>
      <c r="M498" s="23">
        <v>0</v>
      </c>
      <c r="N498" s="11"/>
      <c r="O498" s="11"/>
      <c r="P498" s="11">
        <v>1.6665083473841694E-4</v>
      </c>
      <c r="Q498" s="11">
        <v>1.6665083473841694E-4</v>
      </c>
      <c r="R498" s="11">
        <v>0</v>
      </c>
      <c r="S498" s="11">
        <v>0</v>
      </c>
      <c r="T498" s="11">
        <v>0</v>
      </c>
      <c r="U498" s="11">
        <v>0</v>
      </c>
      <c r="V498" s="11"/>
      <c r="W498" s="11"/>
      <c r="X498" s="11">
        <v>0</v>
      </c>
      <c r="Y498" s="11">
        <v>0</v>
      </c>
      <c r="Z498" s="49" t="s">
        <v>18</v>
      </c>
      <c r="AA498" s="15"/>
      <c r="AB498" s="16">
        <f t="shared" si="16"/>
        <v>-3.7068492163124804</v>
      </c>
      <c r="AD498" s="34">
        <f t="shared" si="17"/>
        <v>0</v>
      </c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  <c r="AT498" s="57"/>
      <c r="AU498" s="57"/>
      <c r="AV498" s="57"/>
      <c r="AW498" s="57"/>
      <c r="AX498" s="57"/>
      <c r="AY498" s="57"/>
      <c r="AZ498" s="57"/>
      <c r="BA498" s="57"/>
      <c r="BB498" s="57"/>
      <c r="BC498" s="57"/>
      <c r="BD498" s="57"/>
    </row>
    <row r="499" spans="1:56">
      <c r="A499" s="10">
        <v>42677</v>
      </c>
      <c r="B499" s="11">
        <v>3.7576775736559383E-2</v>
      </c>
      <c r="C499" s="11">
        <v>3.7576775736559383E-2</v>
      </c>
      <c r="D499" s="11">
        <v>6.0291521781569074E-2</v>
      </c>
      <c r="E499" s="11">
        <v>6.0291521781569074E-2</v>
      </c>
      <c r="F499" s="11"/>
      <c r="G499" s="11"/>
      <c r="H499" s="11">
        <v>3.9168064131183358E-2</v>
      </c>
      <c r="I499" s="11">
        <v>3.9168064131183358E-2</v>
      </c>
      <c r="J499" s="11">
        <v>4.2858876132840151E-4</v>
      </c>
      <c r="K499" s="23">
        <v>4.2858876132840151E-4</v>
      </c>
      <c r="L499" s="23">
        <v>3.3644538671805975E-4</v>
      </c>
      <c r="M499" s="23">
        <v>3.3644538671805975E-4</v>
      </c>
      <c r="N499" s="11"/>
      <c r="O499" s="11"/>
      <c r="P499" s="11">
        <v>4.2213362939039163E-4</v>
      </c>
      <c r="Q499" s="11">
        <v>4.2213362939039163E-4</v>
      </c>
      <c r="R499" s="11">
        <v>0</v>
      </c>
      <c r="S499" s="11">
        <v>0</v>
      </c>
      <c r="T499" s="11">
        <v>0</v>
      </c>
      <c r="U499" s="11">
        <v>0</v>
      </c>
      <c r="V499" s="11"/>
      <c r="W499" s="11"/>
      <c r="X499" s="11">
        <v>0</v>
      </c>
      <c r="Y499" s="11">
        <v>0</v>
      </c>
      <c r="Z499" s="49" t="s">
        <v>18</v>
      </c>
      <c r="AA499" s="15"/>
      <c r="AB499" s="16">
        <f t="shared" si="16"/>
        <v>-3.2398935547574403</v>
      </c>
      <c r="AD499" s="34">
        <f t="shared" si="17"/>
        <v>0</v>
      </c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57"/>
      <c r="AT499" s="57"/>
      <c r="AU499" s="57"/>
      <c r="AV499" s="57"/>
      <c r="AW499" s="57"/>
      <c r="AX499" s="57"/>
      <c r="AY499" s="57"/>
      <c r="AZ499" s="57"/>
      <c r="BA499" s="57"/>
      <c r="BB499" s="57"/>
      <c r="BC499" s="57"/>
      <c r="BD499" s="57"/>
    </row>
    <row r="500" spans="1:56">
      <c r="A500" s="10">
        <v>42678</v>
      </c>
      <c r="B500" s="11">
        <v>0.16805101124081567</v>
      </c>
      <c r="C500" s="11">
        <v>0.16805101124081567</v>
      </c>
      <c r="D500" s="11">
        <v>0.11160031403097206</v>
      </c>
      <c r="E500" s="11">
        <v>0.11160031403097206</v>
      </c>
      <c r="F500" s="11"/>
      <c r="G500" s="11"/>
      <c r="H500" s="11">
        <v>0.16409634059820943</v>
      </c>
      <c r="I500" s="11">
        <v>0.16409634059820943</v>
      </c>
      <c r="J500" s="11">
        <v>7.8409414507803166E-4</v>
      </c>
      <c r="K500" s="23">
        <v>7.8409414507803166E-4</v>
      </c>
      <c r="L500" s="23">
        <v>7.4831555786409752E-4</v>
      </c>
      <c r="M500" s="23">
        <v>7.4831555786409752E-4</v>
      </c>
      <c r="N500" s="11"/>
      <c r="O500" s="11"/>
      <c r="P500" s="11">
        <v>7.815876653447007E-4</v>
      </c>
      <c r="Q500" s="11">
        <v>7.815876653447007E-4</v>
      </c>
      <c r="R500" s="11">
        <v>5.3260369290316764E-3</v>
      </c>
      <c r="S500" s="11">
        <v>5.3260369290316764E-3</v>
      </c>
      <c r="T500" s="11">
        <v>0</v>
      </c>
      <c r="U500" s="11">
        <v>0</v>
      </c>
      <c r="V500" s="11"/>
      <c r="W500" s="11"/>
      <c r="X500" s="11">
        <v>4.9529198033674508E-3</v>
      </c>
      <c r="Y500" s="11">
        <v>4.9529198033674508E-3</v>
      </c>
      <c r="Z500" s="49" t="s">
        <v>18</v>
      </c>
      <c r="AA500" s="15"/>
      <c r="AB500" s="16">
        <f t="shared" si="16"/>
        <v>-1.8073015809628328</v>
      </c>
      <c r="AD500" s="34">
        <f t="shared" si="17"/>
        <v>0</v>
      </c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57"/>
      <c r="AT500" s="57"/>
      <c r="AU500" s="57"/>
      <c r="AV500" s="57"/>
      <c r="AW500" s="57"/>
      <c r="AX500" s="57"/>
      <c r="AY500" s="57"/>
      <c r="AZ500" s="57"/>
      <c r="BA500" s="57"/>
      <c r="BB500" s="57"/>
      <c r="BC500" s="57"/>
      <c r="BD500" s="57"/>
    </row>
    <row r="501" spans="1:56">
      <c r="A501" s="10">
        <v>42679</v>
      </c>
      <c r="B501" s="11">
        <v>2.6163093440959889E-2</v>
      </c>
      <c r="C501" s="11">
        <v>2.6163093440959889E-2</v>
      </c>
      <c r="D501" s="11">
        <v>1.3048913559457913E-2</v>
      </c>
      <c r="E501" s="11">
        <v>1.3048913559457913E-2</v>
      </c>
      <c r="F501" s="11"/>
      <c r="G501" s="11"/>
      <c r="H501" s="11">
        <v>2.5244375608539746E-2</v>
      </c>
      <c r="I501" s="11">
        <v>2.5244375608539746E-2</v>
      </c>
      <c r="J501" s="11">
        <v>4.1657046403274409E-4</v>
      </c>
      <c r="K501" s="23">
        <v>4.1657046403274409E-4</v>
      </c>
      <c r="L501" s="23">
        <v>6.3560211596610779E-5</v>
      </c>
      <c r="M501" s="23">
        <v>6.3560211596610779E-5</v>
      </c>
      <c r="N501" s="11"/>
      <c r="O501" s="11"/>
      <c r="P501" s="11">
        <v>3.9184022418010408E-4</v>
      </c>
      <c r="Q501" s="11">
        <v>3.9184022418010408E-4</v>
      </c>
      <c r="R501" s="11">
        <v>0</v>
      </c>
      <c r="S501" s="11">
        <v>0</v>
      </c>
      <c r="T501" s="11">
        <v>0</v>
      </c>
      <c r="U501" s="11">
        <v>0</v>
      </c>
      <c r="V501" s="11"/>
      <c r="W501" s="11"/>
      <c r="X501" s="11">
        <v>0</v>
      </c>
      <c r="Y501" s="11">
        <v>0</v>
      </c>
      <c r="Z501" s="49" t="s">
        <v>18</v>
      </c>
      <c r="AA501" s="15"/>
      <c r="AB501" s="16">
        <f t="shared" si="16"/>
        <v>-3.6791518962494716</v>
      </c>
      <c r="AD501" s="34">
        <f t="shared" si="17"/>
        <v>0</v>
      </c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57"/>
      <c r="AR501" s="57"/>
      <c r="AS501" s="57"/>
      <c r="AT501" s="57"/>
      <c r="AU501" s="57"/>
      <c r="AV501" s="57"/>
      <c r="AW501" s="57"/>
      <c r="AX501" s="57"/>
      <c r="AY501" s="57"/>
      <c r="AZ501" s="57"/>
      <c r="BA501" s="57"/>
      <c r="BB501" s="57"/>
      <c r="BC501" s="57"/>
      <c r="BD501" s="57"/>
    </row>
    <row r="502" spans="1:56">
      <c r="A502" s="10">
        <v>42680</v>
      </c>
      <c r="B502" s="11">
        <v>0.20079615740265286</v>
      </c>
      <c r="C502" s="11">
        <v>0.20079615740265286</v>
      </c>
      <c r="D502" s="11">
        <v>4.6783853920217746E-3</v>
      </c>
      <c r="E502" s="11">
        <v>4.6783853920217746E-3</v>
      </c>
      <c r="F502" s="11"/>
      <c r="G502" s="11"/>
      <c r="H502" s="11">
        <v>0.18705706765180835</v>
      </c>
      <c r="I502" s="11">
        <v>0.18705706765180835</v>
      </c>
      <c r="J502" s="11">
        <v>1.3854878264862236E-3</v>
      </c>
      <c r="K502" s="23">
        <v>1.3854878264862236E-3</v>
      </c>
      <c r="L502" s="23">
        <v>4.2373474397740521E-5</v>
      </c>
      <c r="M502" s="23">
        <v>4.2373474397740521E-5</v>
      </c>
      <c r="N502" s="11"/>
      <c r="O502" s="11"/>
      <c r="P502" s="11">
        <v>1.2913955448953897E-3</v>
      </c>
      <c r="Q502" s="11">
        <v>1.2913955448953897E-3</v>
      </c>
      <c r="R502" s="11">
        <v>0</v>
      </c>
      <c r="S502" s="11">
        <v>0</v>
      </c>
      <c r="T502" s="11">
        <v>0</v>
      </c>
      <c r="U502" s="11">
        <v>0</v>
      </c>
      <c r="V502" s="11"/>
      <c r="W502" s="11"/>
      <c r="X502" s="11">
        <v>0</v>
      </c>
      <c r="Y502" s="11">
        <v>0</v>
      </c>
      <c r="Z502" s="49" t="s">
        <v>18</v>
      </c>
      <c r="AA502" s="15"/>
      <c r="AB502" s="16">
        <f t="shared" si="16"/>
        <v>-1.6763415340752488</v>
      </c>
      <c r="AD502" s="34">
        <f t="shared" si="17"/>
        <v>0</v>
      </c>
      <c r="AF502" s="57"/>
      <c r="AG502" s="57"/>
      <c r="AH502" s="57"/>
      <c r="AI502" s="57"/>
      <c r="AJ502" s="57"/>
      <c r="AK502" s="57"/>
      <c r="AL502" s="57"/>
      <c r="AM502" s="57"/>
      <c r="AN502" s="57"/>
      <c r="AO502" s="57"/>
      <c r="AP502" s="57"/>
      <c r="AQ502" s="57"/>
      <c r="AR502" s="57"/>
      <c r="AS502" s="57"/>
      <c r="AT502" s="57"/>
      <c r="AU502" s="57"/>
      <c r="AV502" s="57"/>
      <c r="AW502" s="57"/>
      <c r="AX502" s="57"/>
      <c r="AY502" s="57"/>
      <c r="AZ502" s="57"/>
      <c r="BA502" s="57"/>
      <c r="BB502" s="57"/>
      <c r="BC502" s="57"/>
      <c r="BD502" s="57"/>
    </row>
    <row r="503" spans="1:56">
      <c r="A503" s="10">
        <v>42681</v>
      </c>
      <c r="B503" s="11">
        <v>0.56244762163816908</v>
      </c>
      <c r="C503" s="11">
        <v>0.56244762163816908</v>
      </c>
      <c r="D503" s="11">
        <v>8.6187646925004219E-2</v>
      </c>
      <c r="E503" s="11">
        <v>8.6187646925004219E-2</v>
      </c>
      <c r="F503" s="11"/>
      <c r="G503" s="11"/>
      <c r="H503" s="11">
        <v>0.52908308526680758</v>
      </c>
      <c r="I503" s="11">
        <v>0.52908308526680758</v>
      </c>
      <c r="J503" s="11">
        <v>1.8609431591014351E-2</v>
      </c>
      <c r="K503" s="23">
        <v>1.8609431591014351E-2</v>
      </c>
      <c r="L503" s="23">
        <v>7.6272253915932934E-4</v>
      </c>
      <c r="M503" s="23">
        <v>7.6272253915932934E-4</v>
      </c>
      <c r="N503" s="11"/>
      <c r="O503" s="11"/>
      <c r="P503" s="11">
        <v>1.7359174998218894E-2</v>
      </c>
      <c r="Q503" s="11">
        <v>1.7359174998218894E-2</v>
      </c>
      <c r="R503" s="11">
        <v>1.8657887833497241E-2</v>
      </c>
      <c r="S503" s="11">
        <v>1.8657887833497241E-2</v>
      </c>
      <c r="T503" s="11">
        <v>0</v>
      </c>
      <c r="U503" s="11">
        <v>0</v>
      </c>
      <c r="V503" s="11"/>
      <c r="W503" s="11"/>
      <c r="X503" s="11">
        <v>1.735080386615688E-2</v>
      </c>
      <c r="Y503" s="11">
        <v>1.735080386615688E-2</v>
      </c>
      <c r="Z503" s="49" t="s">
        <v>18</v>
      </c>
      <c r="AA503" s="15"/>
      <c r="AB503" s="16">
        <f t="shared" si="16"/>
        <v>-0.63660979846076904</v>
      </c>
      <c r="AD503" s="34">
        <f t="shared" si="17"/>
        <v>0</v>
      </c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57"/>
      <c r="AR503" s="57"/>
      <c r="AS503" s="57"/>
      <c r="AT503" s="57"/>
      <c r="AU503" s="57"/>
      <c r="AV503" s="57"/>
      <c r="AW503" s="57"/>
      <c r="AX503" s="57"/>
      <c r="AY503" s="57"/>
      <c r="AZ503" s="57"/>
      <c r="BA503" s="57"/>
      <c r="BB503" s="57"/>
      <c r="BC503" s="57"/>
      <c r="BD503" s="57"/>
    </row>
    <row r="504" spans="1:56">
      <c r="A504" s="10">
        <v>42682</v>
      </c>
      <c r="B504" s="11">
        <v>0.21509835719082879</v>
      </c>
      <c r="C504" s="11">
        <v>0.21509835719082879</v>
      </c>
      <c r="D504" s="11">
        <v>6.9407206013497785E-2</v>
      </c>
      <c r="E504" s="11">
        <v>6.9407206013497785E-2</v>
      </c>
      <c r="F504" s="11"/>
      <c r="G504" s="11"/>
      <c r="H504" s="11">
        <v>0.20489191959260486</v>
      </c>
      <c r="I504" s="11">
        <v>0.20489191959260486</v>
      </c>
      <c r="J504" s="11">
        <v>1.7422221729075211E-3</v>
      </c>
      <c r="K504" s="23">
        <v>1.7422221729075211E-3</v>
      </c>
      <c r="L504" s="23">
        <v>5.0382061058913479E-4</v>
      </c>
      <c r="M504" s="23">
        <v>5.0382061058913479E-4</v>
      </c>
      <c r="N504" s="11"/>
      <c r="O504" s="11"/>
      <c r="P504" s="11">
        <v>1.6554655774300021E-3</v>
      </c>
      <c r="Q504" s="11">
        <v>1.6554655774300021E-3</v>
      </c>
      <c r="R504" s="11">
        <v>3.8113803375869472E-3</v>
      </c>
      <c r="S504" s="11">
        <v>3.8113803375869472E-3</v>
      </c>
      <c r="T504" s="11">
        <v>2.8093613525701965E-2</v>
      </c>
      <c r="U504" s="11">
        <v>2.8093613525701965E-2</v>
      </c>
      <c r="V504" s="11"/>
      <c r="W504" s="11"/>
      <c r="X504" s="11">
        <v>5.5124795174428271E-3</v>
      </c>
      <c r="Y504" s="11">
        <v>5.5124795174428271E-3</v>
      </c>
      <c r="Z504" s="49" t="s">
        <v>18</v>
      </c>
      <c r="AA504" s="15"/>
      <c r="AB504" s="16">
        <f t="shared" si="16"/>
        <v>-1.5852726603733407</v>
      </c>
      <c r="AD504" s="34">
        <f t="shared" si="17"/>
        <v>0</v>
      </c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57"/>
      <c r="AR504" s="57"/>
      <c r="AS504" s="57"/>
      <c r="AT504" s="57"/>
      <c r="AU504" s="57"/>
      <c r="AV504" s="57"/>
      <c r="AW504" s="57"/>
      <c r="AX504" s="57"/>
      <c r="AY504" s="57"/>
      <c r="AZ504" s="57"/>
      <c r="BA504" s="57"/>
      <c r="BB504" s="57"/>
      <c r="BC504" s="57"/>
      <c r="BD504" s="57"/>
    </row>
    <row r="505" spans="1:56">
      <c r="A505" s="10">
        <v>42683</v>
      </c>
      <c r="B505" s="11">
        <v>0.11268977415480733</v>
      </c>
      <c r="C505" s="11">
        <v>0.11268977415480733</v>
      </c>
      <c r="D505" s="11">
        <v>2.8799831036751909E-3</v>
      </c>
      <c r="E505" s="11">
        <v>2.8799831036751909E-3</v>
      </c>
      <c r="F505" s="11"/>
      <c r="G505" s="11"/>
      <c r="H505" s="11">
        <v>0.10499701607732315</v>
      </c>
      <c r="I505" s="11">
        <v>0.10499701607732315</v>
      </c>
      <c r="J505" s="11">
        <v>2.0847675866650208E-3</v>
      </c>
      <c r="K505" s="23">
        <v>2.0847675866650208E-3</v>
      </c>
      <c r="L505" s="23">
        <v>2.1186737198870261E-5</v>
      </c>
      <c r="M505" s="23">
        <v>2.1186737198870261E-5</v>
      </c>
      <c r="N505" s="11"/>
      <c r="O505" s="11"/>
      <c r="P505" s="11">
        <v>1.9402028070008783E-3</v>
      </c>
      <c r="Q505" s="11">
        <v>1.9402028070008783E-3</v>
      </c>
      <c r="R505" s="11">
        <v>2.6654125476424629E-4</v>
      </c>
      <c r="S505" s="11">
        <v>2.6654125476424629E-4</v>
      </c>
      <c r="T505" s="11">
        <v>8.5213057013856189E-2</v>
      </c>
      <c r="U505" s="11">
        <v>8.5213057013856189E-2</v>
      </c>
      <c r="V505" s="11"/>
      <c r="W505" s="11"/>
      <c r="X505" s="11">
        <v>6.2174950723123323E-3</v>
      </c>
      <c r="Y505" s="11">
        <v>6.2174950723123323E-3</v>
      </c>
      <c r="Z505" s="49" t="s">
        <v>18</v>
      </c>
      <c r="AA505" s="15"/>
      <c r="AB505" s="16">
        <f t="shared" si="16"/>
        <v>-2.2538233475396297</v>
      </c>
      <c r="AD505" s="34">
        <f t="shared" si="17"/>
        <v>0</v>
      </c>
      <c r="AF505" s="57"/>
      <c r="AG505" s="57"/>
      <c r="AH505" s="57"/>
      <c r="AI505" s="57"/>
      <c r="AJ505" s="57"/>
      <c r="AK505" s="57"/>
      <c r="AL505" s="57"/>
      <c r="AM505" s="57"/>
      <c r="AN505" s="57"/>
      <c r="AO505" s="57"/>
      <c r="AP505" s="57"/>
      <c r="AQ505" s="57"/>
      <c r="AR505" s="57"/>
      <c r="AS505" s="57"/>
      <c r="AT505" s="57"/>
      <c r="AU505" s="57"/>
      <c r="AV505" s="57"/>
      <c r="AW505" s="57"/>
      <c r="AX505" s="57"/>
      <c r="AY505" s="57"/>
      <c r="AZ505" s="57"/>
      <c r="BA505" s="57"/>
      <c r="BB505" s="57"/>
      <c r="BC505" s="57"/>
      <c r="BD505" s="57"/>
    </row>
    <row r="506" spans="1:56">
      <c r="A506" s="10">
        <v>42684</v>
      </c>
      <c r="B506" s="11">
        <v>2.6411750203676247E-2</v>
      </c>
      <c r="C506" s="11">
        <v>2.6411750203676247E-2</v>
      </c>
      <c r="D506" s="11">
        <v>0</v>
      </c>
      <c r="E506" s="11">
        <v>0</v>
      </c>
      <c r="F506" s="11"/>
      <c r="G506" s="11"/>
      <c r="H506" s="11">
        <v>2.4561467066126007E-2</v>
      </c>
      <c r="I506" s="11">
        <v>2.4561467066126007E-2</v>
      </c>
      <c r="J506" s="11">
        <v>6.456044164798662E-5</v>
      </c>
      <c r="K506" s="23">
        <v>6.456044164798662E-5</v>
      </c>
      <c r="L506" s="23">
        <v>0</v>
      </c>
      <c r="M506" s="23">
        <v>0</v>
      </c>
      <c r="N506" s="11"/>
      <c r="O506" s="11"/>
      <c r="P506" s="11">
        <v>6.0037640409413665E-5</v>
      </c>
      <c r="Q506" s="11">
        <v>6.0037640409413665E-5</v>
      </c>
      <c r="R506" s="11">
        <v>0</v>
      </c>
      <c r="S506" s="11">
        <v>0</v>
      </c>
      <c r="T506" s="11">
        <v>0</v>
      </c>
      <c r="U506" s="11">
        <v>0</v>
      </c>
      <c r="V506" s="11"/>
      <c r="W506" s="11"/>
      <c r="X506" s="11">
        <v>0</v>
      </c>
      <c r="Y506" s="11">
        <v>0</v>
      </c>
      <c r="Z506" s="49" t="s">
        <v>18</v>
      </c>
      <c r="AA506" s="15"/>
      <c r="AB506" s="16">
        <f t="shared" si="16"/>
        <v>-3.706576443524412</v>
      </c>
      <c r="AD506" s="34">
        <f t="shared" si="17"/>
        <v>0</v>
      </c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57"/>
      <c r="AR506" s="57"/>
      <c r="AS506" s="57"/>
      <c r="AT506" s="57"/>
      <c r="AU506" s="57"/>
      <c r="AV506" s="57"/>
      <c r="AW506" s="57"/>
      <c r="AX506" s="57"/>
      <c r="AY506" s="57"/>
      <c r="AZ506" s="57"/>
      <c r="BA506" s="57"/>
      <c r="BB506" s="57"/>
      <c r="BC506" s="57"/>
      <c r="BD506" s="57"/>
    </row>
    <row r="507" spans="1:56">
      <c r="A507" s="10">
        <v>42685</v>
      </c>
      <c r="B507" s="11">
        <v>3.0839133526007173E-2</v>
      </c>
      <c r="C507" s="11">
        <v>3.0839133526007173E-2</v>
      </c>
      <c r="D507" s="11">
        <v>1.7040888921036966E-2</v>
      </c>
      <c r="E507" s="11">
        <v>1.7040888921036966E-2</v>
      </c>
      <c r="F507" s="11"/>
      <c r="G507" s="11"/>
      <c r="H507" s="11">
        <v>2.9872493332779214E-2</v>
      </c>
      <c r="I507" s="11">
        <v>2.9872493332779214E-2</v>
      </c>
      <c r="J507" s="11">
        <v>1.1365510629797595E-4</v>
      </c>
      <c r="K507" s="23">
        <v>1.1365510629797595E-4</v>
      </c>
      <c r="L507" s="23">
        <v>1.3305270960890523E-4</v>
      </c>
      <c r="M507" s="23">
        <v>1.3305270960890523E-4</v>
      </c>
      <c r="N507" s="11"/>
      <c r="O507" s="11"/>
      <c r="P507" s="11">
        <v>1.1501401125650101E-4</v>
      </c>
      <c r="Q507" s="11">
        <v>1.1501401125650101E-4</v>
      </c>
      <c r="R507" s="11">
        <v>0</v>
      </c>
      <c r="S507" s="11">
        <v>0</v>
      </c>
      <c r="T507" s="11">
        <v>0</v>
      </c>
      <c r="U507" s="11">
        <v>0</v>
      </c>
      <c r="V507" s="11"/>
      <c r="W507" s="11"/>
      <c r="X507" s="11">
        <v>0</v>
      </c>
      <c r="Y507" s="11">
        <v>0</v>
      </c>
      <c r="Z507" s="49" t="s">
        <v>18</v>
      </c>
      <c r="AA507" s="15"/>
      <c r="AB507" s="16">
        <f t="shared" si="16"/>
        <v>-3.5108171774296371</v>
      </c>
      <c r="AD507" s="34">
        <f t="shared" si="17"/>
        <v>0</v>
      </c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57"/>
      <c r="AT507" s="57"/>
      <c r="AU507" s="57"/>
      <c r="AV507" s="57"/>
      <c r="AW507" s="57"/>
      <c r="AX507" s="57"/>
      <c r="AY507" s="57"/>
      <c r="AZ507" s="57"/>
      <c r="BA507" s="57"/>
      <c r="BB507" s="57"/>
      <c r="BC507" s="57"/>
      <c r="BD507" s="57"/>
    </row>
    <row r="508" spans="1:56">
      <c r="A508" s="10">
        <v>42686</v>
      </c>
      <c r="B508" s="11">
        <v>2.0172011342432443E-3</v>
      </c>
      <c r="C508" s="11">
        <v>2.0172011342432443E-3</v>
      </c>
      <c r="D508" s="11">
        <v>0</v>
      </c>
      <c r="E508" s="11">
        <v>0</v>
      </c>
      <c r="F508" s="11"/>
      <c r="G508" s="11"/>
      <c r="H508" s="11">
        <v>1.8758854995369161E-3</v>
      </c>
      <c r="I508" s="11">
        <v>1.8758854995369161E-3</v>
      </c>
      <c r="J508" s="11">
        <v>1.9152665012999738E-5</v>
      </c>
      <c r="K508" s="23">
        <v>1.9152665012999738E-5</v>
      </c>
      <c r="L508" s="23">
        <v>0</v>
      </c>
      <c r="M508" s="23">
        <v>0</v>
      </c>
      <c r="N508" s="11"/>
      <c r="O508" s="11"/>
      <c r="P508" s="11">
        <v>1.7810919280913819E-5</v>
      </c>
      <c r="Q508" s="11">
        <v>1.7810919280913819E-5</v>
      </c>
      <c r="R508" s="11">
        <v>3.3022386593247041E-3</v>
      </c>
      <c r="S508" s="11">
        <v>3.3022386593247041E-3</v>
      </c>
      <c r="T508" s="11">
        <v>0</v>
      </c>
      <c r="U508" s="11">
        <v>0</v>
      </c>
      <c r="V508" s="11"/>
      <c r="W508" s="11"/>
      <c r="X508" s="11">
        <v>3.0708993326842241E-3</v>
      </c>
      <c r="Y508" s="11">
        <v>3.0708993326842241E-3</v>
      </c>
      <c r="Z508" s="49" t="s">
        <v>18</v>
      </c>
      <c r="AA508" s="15"/>
      <c r="AB508" s="16">
        <f t="shared" si="16"/>
        <v>-6.2786744646227612</v>
      </c>
      <c r="AD508" s="34">
        <f t="shared" si="17"/>
        <v>0</v>
      </c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57"/>
      <c r="AR508" s="57"/>
      <c r="AS508" s="57"/>
      <c r="AT508" s="57"/>
      <c r="AU508" s="57"/>
      <c r="AV508" s="57"/>
      <c r="AW508" s="57"/>
      <c r="AX508" s="57"/>
      <c r="AY508" s="57"/>
      <c r="AZ508" s="57"/>
      <c r="BA508" s="57"/>
      <c r="BB508" s="57"/>
      <c r="BC508" s="57"/>
      <c r="BD508" s="57"/>
    </row>
    <row r="509" spans="1:56">
      <c r="A509" s="10">
        <v>42687</v>
      </c>
      <c r="B509" s="11">
        <v>3.9550750707204943E-2</v>
      </c>
      <c r="C509" s="11">
        <v>3.9550750707204943E-2</v>
      </c>
      <c r="D509" s="11">
        <v>0</v>
      </c>
      <c r="E509" s="11">
        <v>0</v>
      </c>
      <c r="F509" s="11"/>
      <c r="G509" s="11"/>
      <c r="H509" s="11">
        <v>3.6780010921061999E-2</v>
      </c>
      <c r="I509" s="11">
        <v>3.6780010921061999E-2</v>
      </c>
      <c r="J509" s="11">
        <v>8.3456141738728581E-4</v>
      </c>
      <c r="K509" s="23">
        <v>8.3456141738728581E-4</v>
      </c>
      <c r="L509" s="23">
        <v>0</v>
      </c>
      <c r="M509" s="23">
        <v>0</v>
      </c>
      <c r="N509" s="11"/>
      <c r="O509" s="11"/>
      <c r="P509" s="11">
        <v>7.760959652330856E-4</v>
      </c>
      <c r="Q509" s="11">
        <v>7.760959652330856E-4</v>
      </c>
      <c r="R509" s="11">
        <v>0</v>
      </c>
      <c r="S509" s="11">
        <v>0</v>
      </c>
      <c r="T509" s="11">
        <v>3.5869146077687347E-2</v>
      </c>
      <c r="U509" s="11">
        <v>3.5869146077687347E-2</v>
      </c>
      <c r="V509" s="11"/>
      <c r="W509" s="11"/>
      <c r="X509" s="11">
        <v>2.5128238618822578E-3</v>
      </c>
      <c r="Y509" s="11">
        <v>2.5128238618822578E-3</v>
      </c>
      <c r="Z509" s="49" t="s">
        <v>18</v>
      </c>
      <c r="AA509" s="15"/>
      <c r="AB509" s="16">
        <f t="shared" si="16"/>
        <v>-3.3028007628766423</v>
      </c>
      <c r="AD509" s="34">
        <f t="shared" si="17"/>
        <v>0</v>
      </c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57"/>
      <c r="AT509" s="57"/>
      <c r="AU509" s="57"/>
      <c r="AV509" s="57"/>
      <c r="AW509" s="57"/>
      <c r="AX509" s="57"/>
      <c r="AY509" s="57"/>
      <c r="AZ509" s="57"/>
      <c r="BA509" s="57"/>
      <c r="BB509" s="57"/>
      <c r="BC509" s="57"/>
      <c r="BD509" s="57"/>
    </row>
    <row r="510" spans="1:56">
      <c r="A510" s="10">
        <v>42688</v>
      </c>
      <c r="B510" s="11">
        <v>0.37247407106228952</v>
      </c>
      <c r="C510" s="11">
        <v>0.37247407106228952</v>
      </c>
      <c r="D510" s="11">
        <v>0.91701457356750615</v>
      </c>
      <c r="E510" s="11">
        <v>0.91701457356750615</v>
      </c>
      <c r="F510" s="11"/>
      <c r="G510" s="11"/>
      <c r="H510" s="11">
        <v>0.41062202043060875</v>
      </c>
      <c r="I510" s="11">
        <v>0.41062202043060875</v>
      </c>
      <c r="J510" s="11">
        <v>2.8298381767790652E-3</v>
      </c>
      <c r="K510" s="23">
        <v>2.8298381767790652E-3</v>
      </c>
      <c r="L510" s="23">
        <v>3.5890332814886211E-2</v>
      </c>
      <c r="M510" s="23">
        <v>3.5890332814886211E-2</v>
      </c>
      <c r="N510" s="11"/>
      <c r="O510" s="11"/>
      <c r="P510" s="11">
        <v>5.1459011137761539E-3</v>
      </c>
      <c r="Q510" s="11">
        <v>5.1459011137761539E-3</v>
      </c>
      <c r="R510" s="11">
        <v>0</v>
      </c>
      <c r="S510" s="11">
        <v>0</v>
      </c>
      <c r="T510" s="11">
        <v>0</v>
      </c>
      <c r="U510" s="11">
        <v>0</v>
      </c>
      <c r="V510" s="11"/>
      <c r="W510" s="11"/>
      <c r="X510" s="11">
        <v>0</v>
      </c>
      <c r="Y510" s="11">
        <v>0</v>
      </c>
      <c r="Z510" s="49" t="s">
        <v>18</v>
      </c>
      <c r="AA510" s="15"/>
      <c r="AB510" s="16">
        <f t="shared" si="16"/>
        <v>-0.89008214595075419</v>
      </c>
      <c r="AD510" s="34">
        <f t="shared" si="17"/>
        <v>0</v>
      </c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57"/>
      <c r="AT510" s="57"/>
      <c r="AU510" s="57"/>
      <c r="AV510" s="57"/>
      <c r="AW510" s="57"/>
      <c r="AX510" s="57"/>
      <c r="AY510" s="57"/>
      <c r="AZ510" s="57"/>
      <c r="BA510" s="57"/>
      <c r="BB510" s="57"/>
      <c r="BC510" s="57"/>
      <c r="BD510" s="57"/>
    </row>
    <row r="511" spans="1:56">
      <c r="A511" s="10">
        <v>42689</v>
      </c>
      <c r="B511" s="11">
        <v>6.1368157353183838E-3</v>
      </c>
      <c r="C511" s="11">
        <v>6.1368157353183838E-3</v>
      </c>
      <c r="D511" s="11">
        <v>0</v>
      </c>
      <c r="E511" s="11">
        <v>0</v>
      </c>
      <c r="F511" s="11"/>
      <c r="G511" s="11"/>
      <c r="H511" s="11">
        <v>5.7068992555035737E-3</v>
      </c>
      <c r="I511" s="11">
        <v>5.7068992555035737E-3</v>
      </c>
      <c r="J511" s="11">
        <v>3.5266440510603502E-4</v>
      </c>
      <c r="K511" s="23">
        <v>3.5266440510603502E-4</v>
      </c>
      <c r="L511" s="23">
        <v>0</v>
      </c>
      <c r="M511" s="23">
        <v>0</v>
      </c>
      <c r="N511" s="11"/>
      <c r="O511" s="11"/>
      <c r="P511" s="11">
        <v>3.2795839369255983E-4</v>
      </c>
      <c r="Q511" s="11">
        <v>3.2795839369255983E-4</v>
      </c>
      <c r="R511" s="11">
        <v>9.2890425313048709E-4</v>
      </c>
      <c r="S511" s="11">
        <v>9.2890425313048709E-4</v>
      </c>
      <c r="T511" s="11">
        <v>0</v>
      </c>
      <c r="U511" s="11">
        <v>0</v>
      </c>
      <c r="V511" s="11"/>
      <c r="W511" s="11"/>
      <c r="X511" s="11">
        <v>8.6382958512432018E-4</v>
      </c>
      <c r="Y511" s="11">
        <v>8.6382958512432018E-4</v>
      </c>
      <c r="Z511" s="49" t="s">
        <v>18</v>
      </c>
      <c r="AA511" s="15"/>
      <c r="AB511" s="16">
        <f t="shared" si="16"/>
        <v>-5.1660794403775654</v>
      </c>
      <c r="AD511" s="34">
        <f t="shared" si="17"/>
        <v>0</v>
      </c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57"/>
      <c r="AT511" s="57"/>
      <c r="AU511" s="57"/>
      <c r="AV511" s="57"/>
      <c r="AW511" s="57"/>
      <c r="AX511" s="57"/>
      <c r="AY511" s="57"/>
      <c r="AZ511" s="57"/>
      <c r="BA511" s="57"/>
      <c r="BB511" s="57"/>
      <c r="BC511" s="57"/>
      <c r="BD511" s="57"/>
    </row>
    <row r="512" spans="1:56">
      <c r="A512" s="10">
        <v>42690</v>
      </c>
      <c r="B512" s="11">
        <v>0.30764917016116117</v>
      </c>
      <c r="C512" s="11">
        <v>0.30764917016116117</v>
      </c>
      <c r="D512" s="11">
        <v>0</v>
      </c>
      <c r="E512" s="11">
        <v>0</v>
      </c>
      <c r="F512" s="11"/>
      <c r="G512" s="11"/>
      <c r="H512" s="11">
        <v>0.28609671462751435</v>
      </c>
      <c r="I512" s="11">
        <v>0.28609671462751435</v>
      </c>
      <c r="J512" s="11">
        <v>4.3332106564203023E-3</v>
      </c>
      <c r="K512" s="23">
        <v>4.3332106564203023E-3</v>
      </c>
      <c r="L512" s="23">
        <v>0</v>
      </c>
      <c r="M512" s="23">
        <v>0</v>
      </c>
      <c r="N512" s="11"/>
      <c r="O512" s="11"/>
      <c r="P512" s="11">
        <v>4.0296462751430815E-3</v>
      </c>
      <c r="Q512" s="11">
        <v>4.0296462751430815E-3</v>
      </c>
      <c r="R512" s="11">
        <v>0</v>
      </c>
      <c r="S512" s="11">
        <v>0</v>
      </c>
      <c r="T512" s="11">
        <v>0</v>
      </c>
      <c r="U512" s="11">
        <v>0</v>
      </c>
      <c r="V512" s="11"/>
      <c r="W512" s="11"/>
      <c r="X512" s="11">
        <v>0</v>
      </c>
      <c r="Y512" s="11">
        <v>0</v>
      </c>
      <c r="Z512" s="49" t="s">
        <v>18</v>
      </c>
      <c r="AA512" s="15"/>
      <c r="AB512" s="16">
        <f t="shared" si="16"/>
        <v>-1.2514253622932492</v>
      </c>
      <c r="AD512" s="34">
        <f t="shared" si="17"/>
        <v>0</v>
      </c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57"/>
      <c r="AT512" s="57"/>
      <c r="AU512" s="57"/>
      <c r="AV512" s="57"/>
      <c r="AW512" s="57"/>
      <c r="AX512" s="57"/>
      <c r="AY512" s="57"/>
      <c r="AZ512" s="57"/>
      <c r="BA512" s="57"/>
      <c r="BB512" s="57"/>
      <c r="BC512" s="57"/>
      <c r="BD512" s="57"/>
    </row>
    <row r="513" spans="1:56">
      <c r="A513" s="10">
        <v>42691</v>
      </c>
      <c r="B513" s="11">
        <v>1.5275570764514395E-2</v>
      </c>
      <c r="C513" s="11">
        <v>1.5275570764514395E-2</v>
      </c>
      <c r="D513" s="11">
        <v>1.4324816437658934</v>
      </c>
      <c r="E513" s="11">
        <v>1.4324816437658934</v>
      </c>
      <c r="F513" s="11"/>
      <c r="G513" s="11"/>
      <c r="H513" s="11">
        <v>0.11455837024151608</v>
      </c>
      <c r="I513" s="11">
        <v>0.11455837024151608</v>
      </c>
      <c r="J513" s="11">
        <v>1.7802402129583252E-4</v>
      </c>
      <c r="K513" s="23">
        <v>1.7802402129583252E-4</v>
      </c>
      <c r="L513" s="23">
        <v>1.9768073276033905E-2</v>
      </c>
      <c r="M513" s="23">
        <v>1.9768073276033905E-2</v>
      </c>
      <c r="N513" s="11"/>
      <c r="O513" s="11"/>
      <c r="P513" s="11">
        <v>1.5504108385380791E-3</v>
      </c>
      <c r="Q513" s="11">
        <v>1.5504108385380791E-3</v>
      </c>
      <c r="R513" s="11">
        <v>0</v>
      </c>
      <c r="S513" s="11">
        <v>0</v>
      </c>
      <c r="T513" s="11">
        <v>0</v>
      </c>
      <c r="U513" s="11">
        <v>0</v>
      </c>
      <c r="V513" s="11"/>
      <c r="W513" s="11"/>
      <c r="X513" s="11">
        <v>0</v>
      </c>
      <c r="Y513" s="11">
        <v>0</v>
      </c>
      <c r="Z513" s="49" t="s">
        <v>18</v>
      </c>
      <c r="AA513" s="15"/>
      <c r="AB513" s="16">
        <f t="shared" si="16"/>
        <v>-2.1666708021147447</v>
      </c>
      <c r="AD513" s="34">
        <f t="shared" si="17"/>
        <v>0</v>
      </c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57"/>
      <c r="AT513" s="57"/>
      <c r="AU513" s="57"/>
      <c r="AV513" s="57"/>
      <c r="AW513" s="57"/>
      <c r="AX513" s="57"/>
      <c r="AY513" s="57"/>
      <c r="AZ513" s="57"/>
      <c r="BA513" s="57"/>
      <c r="BB513" s="57"/>
      <c r="BC513" s="57"/>
      <c r="BD513" s="57"/>
    </row>
    <row r="514" spans="1:56">
      <c r="A514" s="10">
        <v>42692</v>
      </c>
      <c r="B514" s="11">
        <v>0.30975102846884495</v>
      </c>
      <c r="C514" s="11">
        <v>0.30975102846884495</v>
      </c>
      <c r="D514" s="11">
        <v>1.8969886554091708</v>
      </c>
      <c r="E514" s="11">
        <v>1.8969886554091708</v>
      </c>
      <c r="F514" s="11"/>
      <c r="G514" s="11"/>
      <c r="H514" s="11">
        <v>0.42094543981096677</v>
      </c>
      <c r="I514" s="11">
        <v>0.42094543981096677</v>
      </c>
      <c r="J514" s="11">
        <v>4.2141928039186854E-3</v>
      </c>
      <c r="K514" s="23">
        <v>4.2141928039186854E-3</v>
      </c>
      <c r="L514" s="23">
        <v>1.3983246551254373E-2</v>
      </c>
      <c r="M514" s="23">
        <v>1.3983246551254373E-2</v>
      </c>
      <c r="N514" s="11"/>
      <c r="O514" s="11"/>
      <c r="P514" s="11">
        <v>4.8985668146951968E-3</v>
      </c>
      <c r="Q514" s="11">
        <v>4.8985668146951968E-3</v>
      </c>
      <c r="R514" s="11">
        <v>0</v>
      </c>
      <c r="S514" s="11">
        <v>0</v>
      </c>
      <c r="T514" s="11">
        <v>0</v>
      </c>
      <c r="U514" s="11">
        <v>0</v>
      </c>
      <c r="V514" s="11"/>
      <c r="W514" s="11"/>
      <c r="X514" s="11">
        <v>0</v>
      </c>
      <c r="Y514" s="11">
        <v>0</v>
      </c>
      <c r="Z514" s="49" t="s">
        <v>18</v>
      </c>
      <c r="AA514" s="15"/>
      <c r="AB514" s="16">
        <f t="shared" si="16"/>
        <v>-0.86525205034666186</v>
      </c>
      <c r="AD514" s="34">
        <f t="shared" si="17"/>
        <v>0</v>
      </c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57"/>
      <c r="AT514" s="57"/>
      <c r="AU514" s="57"/>
      <c r="AV514" s="57"/>
      <c r="AW514" s="57"/>
      <c r="AX514" s="57"/>
      <c r="AY514" s="57"/>
      <c r="AZ514" s="57"/>
      <c r="BA514" s="57"/>
      <c r="BB514" s="57"/>
      <c r="BC514" s="57"/>
      <c r="BD514" s="57"/>
    </row>
    <row r="515" spans="1:56">
      <c r="A515" s="10">
        <v>42693</v>
      </c>
      <c r="B515" s="11">
        <v>2.3577281080082862E-2</v>
      </c>
      <c r="C515" s="11">
        <v>2.3577281080082862E-2</v>
      </c>
      <c r="D515" s="11">
        <v>0</v>
      </c>
      <c r="E515" s="11">
        <v>0</v>
      </c>
      <c r="F515" s="11"/>
      <c r="G515" s="11"/>
      <c r="H515" s="11">
        <v>2.192556753306894E-2</v>
      </c>
      <c r="I515" s="11">
        <v>2.192556753306894E-2</v>
      </c>
      <c r="J515" s="11">
        <v>1.9925155835190725E-4</v>
      </c>
      <c r="K515" s="23">
        <v>1.9925155835190725E-4</v>
      </c>
      <c r="L515" s="23">
        <v>0</v>
      </c>
      <c r="M515" s="23">
        <v>0</v>
      </c>
      <c r="N515" s="11"/>
      <c r="O515" s="11"/>
      <c r="P515" s="11">
        <v>1.8529293025244009E-4</v>
      </c>
      <c r="Q515" s="11">
        <v>1.8529293025244009E-4</v>
      </c>
      <c r="R515" s="11">
        <v>0</v>
      </c>
      <c r="S515" s="11">
        <v>0</v>
      </c>
      <c r="T515" s="11">
        <v>0</v>
      </c>
      <c r="U515" s="11">
        <v>0</v>
      </c>
      <c r="V515" s="11"/>
      <c r="W515" s="11"/>
      <c r="X515" s="11">
        <v>0</v>
      </c>
      <c r="Y515" s="11">
        <v>0</v>
      </c>
      <c r="Z515" s="49" t="s">
        <v>18</v>
      </c>
      <c r="AA515" s="15"/>
      <c r="AB515" s="16">
        <f t="shared" si="16"/>
        <v>-3.8201018558562181</v>
      </c>
      <c r="AD515" s="34">
        <f t="shared" si="17"/>
        <v>0</v>
      </c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57"/>
      <c r="AT515" s="57"/>
      <c r="AU515" s="57"/>
      <c r="AV515" s="57"/>
      <c r="AW515" s="57"/>
      <c r="AX515" s="57"/>
      <c r="AY515" s="57"/>
      <c r="AZ515" s="57"/>
      <c r="BA515" s="57"/>
      <c r="BB515" s="57"/>
      <c r="BC515" s="57"/>
      <c r="BD515" s="57"/>
    </row>
    <row r="516" spans="1:56">
      <c r="A516" s="10">
        <v>42694</v>
      </c>
      <c r="B516" s="11">
        <v>1.5697205033571031E-3</v>
      </c>
      <c r="C516" s="11">
        <v>1.5697205033571031E-3</v>
      </c>
      <c r="D516" s="11">
        <v>3.3401314928762943E-2</v>
      </c>
      <c r="E516" s="11">
        <v>3.3401314928762943E-2</v>
      </c>
      <c r="F516" s="11"/>
      <c r="G516" s="11"/>
      <c r="H516" s="11">
        <v>3.7996924647937494E-3</v>
      </c>
      <c r="I516" s="11">
        <v>3.7996924647937494E-3</v>
      </c>
      <c r="J516" s="11">
        <v>3.9103357734874446E-5</v>
      </c>
      <c r="K516" s="23">
        <v>3.9103357734874446E-5</v>
      </c>
      <c r="L516" s="23">
        <v>4.1144643640206053E-4</v>
      </c>
      <c r="M516" s="23">
        <v>4.1144643640206053E-4</v>
      </c>
      <c r="N516" s="11"/>
      <c r="O516" s="11"/>
      <c r="P516" s="11">
        <v>6.5187964568144579E-5</v>
      </c>
      <c r="Q516" s="11">
        <v>6.5187964568144579E-5</v>
      </c>
      <c r="R516" s="11">
        <v>0</v>
      </c>
      <c r="S516" s="11">
        <v>0</v>
      </c>
      <c r="T516" s="11">
        <v>0</v>
      </c>
      <c r="U516" s="11">
        <v>0</v>
      </c>
      <c r="V516" s="11"/>
      <c r="W516" s="11"/>
      <c r="X516" s="11">
        <v>0</v>
      </c>
      <c r="Y516" s="11">
        <v>0</v>
      </c>
      <c r="Z516" s="49" t="s">
        <v>18</v>
      </c>
      <c r="AA516" s="15"/>
      <c r="AB516" s="16">
        <f t="shared" si="16"/>
        <v>-5.5728351458422658</v>
      </c>
      <c r="AD516" s="34">
        <f t="shared" si="17"/>
        <v>0</v>
      </c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57"/>
      <c r="AT516" s="57"/>
      <c r="AU516" s="57"/>
      <c r="AV516" s="57"/>
      <c r="AW516" s="57"/>
      <c r="AX516" s="57"/>
      <c r="AY516" s="57"/>
      <c r="AZ516" s="57"/>
      <c r="BA516" s="57"/>
      <c r="BB516" s="57"/>
      <c r="BC516" s="57"/>
      <c r="BD516" s="57"/>
    </row>
    <row r="517" spans="1:56">
      <c r="A517" s="10">
        <v>42695</v>
      </c>
      <c r="B517" s="11">
        <v>1.2378689130720915</v>
      </c>
      <c r="C517" s="11">
        <v>1.2378689130720915</v>
      </c>
      <c r="D517" s="11">
        <v>4.9681773715605502</v>
      </c>
      <c r="E517" s="11">
        <v>4.9681773715605502</v>
      </c>
      <c r="F517" s="11"/>
      <c r="G517" s="11"/>
      <c r="H517" s="11">
        <v>1.499196798781139</v>
      </c>
      <c r="I517" s="11">
        <v>1.499196798781139</v>
      </c>
      <c r="J517" s="11">
        <v>1.2101547546247171E-2</v>
      </c>
      <c r="K517" s="23">
        <v>1.2101547546247171E-2</v>
      </c>
      <c r="L517" s="23">
        <v>9.5342436068636044E-2</v>
      </c>
      <c r="M517" s="23">
        <v>9.5342436068636044E-2</v>
      </c>
      <c r="N517" s="11"/>
      <c r="O517" s="11"/>
      <c r="P517" s="11">
        <v>1.7933013132584476E-2</v>
      </c>
      <c r="Q517" s="11">
        <v>1.7933013132584476E-2</v>
      </c>
      <c r="R517" s="11">
        <v>1.5395550559616288E-2</v>
      </c>
      <c r="S517" s="11">
        <v>1.5395550559616288E-2</v>
      </c>
      <c r="T517" s="11">
        <v>0.1092811904717728</v>
      </c>
      <c r="U517" s="11">
        <v>0.1092811904717728</v>
      </c>
      <c r="V517" s="11"/>
      <c r="W517" s="11"/>
      <c r="X517" s="11">
        <v>2.1972737419554016E-2</v>
      </c>
      <c r="Y517" s="11">
        <v>2.1972737419554016E-2</v>
      </c>
      <c r="Z517" s="49" t="s">
        <v>18</v>
      </c>
      <c r="AA517" s="15"/>
      <c r="AB517" s="16">
        <f t="shared" si="16"/>
        <v>0.40492949721501509</v>
      </c>
      <c r="AD517" s="34">
        <f t="shared" si="17"/>
        <v>0</v>
      </c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57"/>
      <c r="AT517" s="57"/>
      <c r="AU517" s="57"/>
      <c r="AV517" s="57"/>
      <c r="AW517" s="57"/>
      <c r="AX517" s="57"/>
      <c r="AY517" s="57"/>
      <c r="AZ517" s="57"/>
      <c r="BA517" s="57"/>
      <c r="BB517" s="57"/>
      <c r="BC517" s="57"/>
      <c r="BD517" s="57"/>
    </row>
    <row r="518" spans="1:56">
      <c r="A518" s="10">
        <v>42696</v>
      </c>
      <c r="B518" s="11">
        <v>3.4208480839167152</v>
      </c>
      <c r="C518" s="11">
        <v>0.11408153571443219</v>
      </c>
      <c r="D518" s="11">
        <v>4.9098721996130183E-2</v>
      </c>
      <c r="E518" s="11">
        <v>4.9098721996130183E-2</v>
      </c>
      <c r="F518" s="11"/>
      <c r="G518" s="11"/>
      <c r="H518" s="11">
        <v>3.1846391640118483</v>
      </c>
      <c r="I518" s="11">
        <v>0.10952914507290604</v>
      </c>
      <c r="J518" s="11">
        <v>6.6970405526018156E-2</v>
      </c>
      <c r="K518" s="23">
        <v>2.3556979938280792E-3</v>
      </c>
      <c r="L518" s="23">
        <v>3.2288587491078279E-4</v>
      </c>
      <c r="M518" s="23">
        <v>3.2288587491078279E-4</v>
      </c>
      <c r="N518" s="11"/>
      <c r="O518" s="11"/>
      <c r="P518" s="11">
        <v>6.230139340758508E-2</v>
      </c>
      <c r="Q518" s="11">
        <v>2.2132887268754902E-3</v>
      </c>
      <c r="R518" s="11">
        <v>3.3309676568442038E-3</v>
      </c>
      <c r="S518" s="11">
        <v>3.3309676568442038E-3</v>
      </c>
      <c r="T518" s="11">
        <v>0</v>
      </c>
      <c r="U518" s="11">
        <v>0</v>
      </c>
      <c r="V518" s="11"/>
      <c r="W518" s="11"/>
      <c r="X518" s="11">
        <v>3.0976157116055949E-3</v>
      </c>
      <c r="Y518" s="11">
        <v>3.0976157116055949E-3</v>
      </c>
      <c r="Z518" s="49" t="s">
        <v>18</v>
      </c>
      <c r="AA518" s="15"/>
      <c r="AB518" s="16">
        <f t="shared" si="16"/>
        <v>-2.2115646000918439</v>
      </c>
      <c r="AD518" s="34">
        <f t="shared" si="17"/>
        <v>0</v>
      </c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  <c r="AT518" s="57"/>
      <c r="AU518" s="57"/>
      <c r="AV518" s="57"/>
      <c r="AW518" s="57"/>
      <c r="AX518" s="57"/>
      <c r="AY518" s="57"/>
      <c r="AZ518" s="57"/>
      <c r="BA518" s="57"/>
      <c r="BB518" s="57"/>
      <c r="BC518" s="57"/>
      <c r="BD518" s="57"/>
    </row>
    <row r="519" spans="1:56">
      <c r="A519" s="10">
        <v>42697</v>
      </c>
      <c r="B519" s="11">
        <v>7.3859393129747028E-2</v>
      </c>
      <c r="C519" s="11">
        <v>7.3859393129747028E-2</v>
      </c>
      <c r="D519" s="11">
        <v>5.2685383485949602E-2</v>
      </c>
      <c r="E519" s="11">
        <v>5.2685383485949602E-2</v>
      </c>
      <c r="F519" s="11"/>
      <c r="G519" s="11"/>
      <c r="H519" s="11">
        <v>7.2376041489052204E-2</v>
      </c>
      <c r="I519" s="11">
        <v>7.2376041489052204E-2</v>
      </c>
      <c r="J519" s="11">
        <v>6.4905189618220602E-4</v>
      </c>
      <c r="K519" s="23">
        <v>6.4905189618220602E-4</v>
      </c>
      <c r="L519" s="23">
        <v>6.2225447153081953E-4</v>
      </c>
      <c r="M519" s="23">
        <v>6.2225447153081953E-4</v>
      </c>
      <c r="N519" s="11"/>
      <c r="O519" s="11"/>
      <c r="P519" s="11">
        <v>6.4717459450473779E-4</v>
      </c>
      <c r="Q519" s="11">
        <v>6.4717459450473779E-4</v>
      </c>
      <c r="R519" s="11">
        <v>2.9622788553439589E-3</v>
      </c>
      <c r="S519" s="11">
        <v>2.9622788553439589E-3</v>
      </c>
      <c r="T519" s="11">
        <v>9.6336094043263071E-2</v>
      </c>
      <c r="U519" s="11">
        <v>9.6336094043263071E-2</v>
      </c>
      <c r="V519" s="11"/>
      <c r="W519" s="11"/>
      <c r="X519" s="11">
        <v>9.5036096796409317E-3</v>
      </c>
      <c r="Y519" s="11">
        <v>9.5036096796409317E-3</v>
      </c>
      <c r="Z519" s="49" t="s">
        <v>18</v>
      </c>
      <c r="AA519" s="15"/>
      <c r="AB519" s="16">
        <f t="shared" si="16"/>
        <v>-2.625879953015628</v>
      </c>
      <c r="AD519" s="34">
        <f t="shared" si="17"/>
        <v>0</v>
      </c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  <c r="AT519" s="57"/>
      <c r="AU519" s="57"/>
      <c r="AV519" s="57"/>
      <c r="AW519" s="57"/>
      <c r="AX519" s="57"/>
      <c r="AY519" s="57"/>
      <c r="AZ519" s="57"/>
      <c r="BA519" s="57"/>
      <c r="BB519" s="57"/>
      <c r="BC519" s="57"/>
      <c r="BD519" s="57"/>
    </row>
    <row r="520" spans="1:56">
      <c r="A520" s="10">
        <v>42698</v>
      </c>
      <c r="B520" s="11">
        <v>0.11509868564497022</v>
      </c>
      <c r="C520" s="11">
        <v>0.11509868564497022</v>
      </c>
      <c r="D520" s="11">
        <v>6.038220101678024E-3</v>
      </c>
      <c r="E520" s="11">
        <v>6.038220101678024E-3</v>
      </c>
      <c r="F520" s="11"/>
      <c r="G520" s="11"/>
      <c r="H520" s="11">
        <v>0.10745842179225344</v>
      </c>
      <c r="I520" s="11">
        <v>0.10745842179225344</v>
      </c>
      <c r="J520" s="11">
        <v>2.7648468001682863E-3</v>
      </c>
      <c r="K520" s="23">
        <v>2.7648468001682863E-3</v>
      </c>
      <c r="L520" s="23">
        <v>6.3560211596610779E-5</v>
      </c>
      <c r="M520" s="23">
        <v>6.3560211596610779E-5</v>
      </c>
      <c r="N520" s="11"/>
      <c r="O520" s="11"/>
      <c r="P520" s="11">
        <v>2.575607352347479E-3</v>
      </c>
      <c r="Q520" s="11">
        <v>2.575607352347479E-3</v>
      </c>
      <c r="R520" s="11">
        <v>0</v>
      </c>
      <c r="S520" s="11">
        <v>0</v>
      </c>
      <c r="T520" s="11">
        <v>0</v>
      </c>
      <c r="U520" s="11">
        <v>0</v>
      </c>
      <c r="V520" s="11"/>
      <c r="W520" s="11"/>
      <c r="X520" s="11">
        <v>0</v>
      </c>
      <c r="Y520" s="11">
        <v>0</v>
      </c>
      <c r="Z520" s="49" t="s">
        <v>18</v>
      </c>
      <c r="AA520" s="15"/>
      <c r="AB520" s="16">
        <f t="shared" si="16"/>
        <v>-2.2306512802563345</v>
      </c>
      <c r="AD520" s="34">
        <f t="shared" si="17"/>
        <v>0</v>
      </c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57"/>
      <c r="AT520" s="57"/>
      <c r="AU520" s="57"/>
      <c r="AV520" s="57"/>
      <c r="AW520" s="57"/>
      <c r="AX520" s="57"/>
      <c r="AY520" s="57"/>
      <c r="AZ520" s="57"/>
      <c r="BA520" s="57"/>
      <c r="BB520" s="57"/>
      <c r="BC520" s="57"/>
      <c r="BD520" s="57"/>
    </row>
    <row r="521" spans="1:56">
      <c r="A521" s="10">
        <v>42699</v>
      </c>
      <c r="B521" s="11">
        <v>0.27519491145310548</v>
      </c>
      <c r="C521" s="11">
        <v>0.27519491145310548</v>
      </c>
      <c r="D521" s="11">
        <v>0.34177437443598441</v>
      </c>
      <c r="E521" s="11">
        <v>0.34177437443598441</v>
      </c>
      <c r="F521" s="11"/>
      <c r="G521" s="11"/>
      <c r="H521" s="11">
        <v>0.279859155841091</v>
      </c>
      <c r="I521" s="11">
        <v>0.279859155841091</v>
      </c>
      <c r="J521" s="11">
        <v>3.3180555685146046E-3</v>
      </c>
      <c r="K521" s="23">
        <v>3.3180555685146046E-3</v>
      </c>
      <c r="L521" s="23">
        <v>7.6407849034005708E-3</v>
      </c>
      <c r="M521" s="23">
        <v>7.6407849034005708E-3</v>
      </c>
      <c r="N521" s="11"/>
      <c r="O521" s="11"/>
      <c r="P521" s="11">
        <v>3.6208856776461097E-3</v>
      </c>
      <c r="Q521" s="11">
        <v>3.6208856776461097E-3</v>
      </c>
      <c r="R521" s="11">
        <v>0</v>
      </c>
      <c r="S521" s="11">
        <v>0</v>
      </c>
      <c r="T521" s="11">
        <v>0</v>
      </c>
      <c r="U521" s="11">
        <v>0</v>
      </c>
      <c r="V521" s="11"/>
      <c r="W521" s="11"/>
      <c r="X521" s="11">
        <v>0</v>
      </c>
      <c r="Y521" s="11">
        <v>0</v>
      </c>
      <c r="Z521" s="49" t="s">
        <v>18</v>
      </c>
      <c r="AA521" s="15"/>
      <c r="AB521" s="16">
        <f t="shared" si="16"/>
        <v>-1.2734688172205462</v>
      </c>
      <c r="AD521" s="34">
        <f t="shared" si="17"/>
        <v>0</v>
      </c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57"/>
      <c r="AT521" s="57"/>
      <c r="AU521" s="57"/>
      <c r="AV521" s="57"/>
      <c r="AW521" s="57"/>
      <c r="AX521" s="57"/>
      <c r="AY521" s="57"/>
      <c r="AZ521" s="57"/>
      <c r="BA521" s="57"/>
      <c r="BB521" s="57"/>
      <c r="BC521" s="57"/>
      <c r="BD521" s="57"/>
    </row>
    <row r="522" spans="1:56">
      <c r="A522" s="10">
        <v>42700</v>
      </c>
      <c r="B522" s="11">
        <v>1.5422238202256484E-2</v>
      </c>
      <c r="C522" s="11">
        <v>1.5422238202256484E-2</v>
      </c>
      <c r="D522" s="11">
        <v>0</v>
      </c>
      <c r="E522" s="11">
        <v>0</v>
      </c>
      <c r="F522" s="11"/>
      <c r="G522" s="11"/>
      <c r="H522" s="11">
        <v>1.4341828647082572E-2</v>
      </c>
      <c r="I522" s="11">
        <v>1.4341828647082572E-2</v>
      </c>
      <c r="J522" s="11">
        <v>1.012058740395261E-4</v>
      </c>
      <c r="K522" s="23">
        <v>1.012058740395261E-4</v>
      </c>
      <c r="L522" s="23">
        <v>0</v>
      </c>
      <c r="M522" s="23">
        <v>0</v>
      </c>
      <c r="N522" s="11"/>
      <c r="O522" s="11"/>
      <c r="P522" s="11">
        <v>9.4115865966895443E-5</v>
      </c>
      <c r="Q522" s="11">
        <v>9.4115865966895443E-5</v>
      </c>
      <c r="R522" s="11">
        <v>0</v>
      </c>
      <c r="S522" s="11">
        <v>0</v>
      </c>
      <c r="T522" s="11">
        <v>0</v>
      </c>
      <c r="U522" s="11">
        <v>0</v>
      </c>
      <c r="V522" s="11"/>
      <c r="W522" s="11"/>
      <c r="X522" s="11">
        <v>0</v>
      </c>
      <c r="Y522" s="11">
        <v>0</v>
      </c>
      <c r="Z522" s="49" t="s">
        <v>18</v>
      </c>
      <c r="AA522" s="15"/>
      <c r="AB522" s="16">
        <f t="shared" si="16"/>
        <v>-4.2445749312236831</v>
      </c>
      <c r="AD522" s="34">
        <f t="shared" si="17"/>
        <v>0</v>
      </c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57"/>
      <c r="AT522" s="57"/>
      <c r="AU522" s="57"/>
      <c r="AV522" s="57"/>
      <c r="AW522" s="57"/>
      <c r="AX522" s="57"/>
      <c r="AY522" s="57"/>
      <c r="AZ522" s="57"/>
      <c r="BA522" s="57"/>
      <c r="BB522" s="57"/>
      <c r="BC522" s="57"/>
      <c r="BD522" s="57"/>
    </row>
    <row r="523" spans="1:56">
      <c r="A523" s="10">
        <v>42701</v>
      </c>
      <c r="B523" s="11">
        <v>4.3622733683789331E-3</v>
      </c>
      <c r="C523" s="11">
        <v>4.3622733683789331E-3</v>
      </c>
      <c r="D523" s="11">
        <v>3.3263177402226307E-3</v>
      </c>
      <c r="E523" s="11">
        <v>3.3263177402226307E-3</v>
      </c>
      <c r="F523" s="11"/>
      <c r="G523" s="11"/>
      <c r="H523" s="11">
        <v>4.289699183963048E-3</v>
      </c>
      <c r="I523" s="11">
        <v>4.289699183963048E-3</v>
      </c>
      <c r="J523" s="11">
        <v>6.3586847843159121E-5</v>
      </c>
      <c r="K523" s="23">
        <v>6.3586847843159121E-5</v>
      </c>
      <c r="L523" s="23">
        <v>2.1186737198870261E-5</v>
      </c>
      <c r="M523" s="23">
        <v>2.1186737198870261E-5</v>
      </c>
      <c r="N523" s="11"/>
      <c r="O523" s="11"/>
      <c r="P523" s="11">
        <v>6.0616495286043363E-5</v>
      </c>
      <c r="Q523" s="11">
        <v>6.0616495286043363E-5</v>
      </c>
      <c r="R523" s="11">
        <v>0</v>
      </c>
      <c r="S523" s="11">
        <v>0</v>
      </c>
      <c r="T523" s="11">
        <v>0</v>
      </c>
      <c r="U523" s="11">
        <v>0</v>
      </c>
      <c r="V523" s="11"/>
      <c r="W523" s="11"/>
      <c r="X523" s="11">
        <v>0</v>
      </c>
      <c r="Y523" s="11">
        <v>0</v>
      </c>
      <c r="Z523" s="49" t="s">
        <v>18</v>
      </c>
      <c r="AA523" s="15"/>
      <c r="AB523" s="16">
        <f t="shared" si="16"/>
        <v>-5.4515386687890874</v>
      </c>
      <c r="AD523" s="34">
        <f t="shared" si="17"/>
        <v>0</v>
      </c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57"/>
      <c r="AT523" s="57"/>
      <c r="AU523" s="57"/>
      <c r="AV523" s="57"/>
      <c r="AW523" s="57"/>
      <c r="AX523" s="57"/>
      <c r="AY523" s="57"/>
      <c r="AZ523" s="57"/>
      <c r="BA523" s="57"/>
      <c r="BB523" s="57"/>
      <c r="BC523" s="57"/>
      <c r="BD523" s="57"/>
    </row>
    <row r="524" spans="1:56">
      <c r="A524" s="10">
        <v>42702</v>
      </c>
      <c r="B524" s="11">
        <v>3.6552762700690723E-2</v>
      </c>
      <c r="C524" s="11">
        <v>3.6552762700690723E-2</v>
      </c>
      <c r="D524" s="11">
        <v>3.4204222352367364E-2</v>
      </c>
      <c r="E524" s="11">
        <v>3.4204222352367364E-2</v>
      </c>
      <c r="F524" s="11"/>
      <c r="G524" s="11"/>
      <c r="H524" s="11">
        <v>3.6388234997269002E-2</v>
      </c>
      <c r="I524" s="11">
        <v>3.6388234997269002E-2</v>
      </c>
      <c r="J524" s="11">
        <v>5.7617600580774195E-4</v>
      </c>
      <c r="K524" s="23">
        <v>5.7617600580774195E-4</v>
      </c>
      <c r="L524" s="23">
        <v>2.1695218891643145E-4</v>
      </c>
      <c r="M524" s="23">
        <v>2.1695218891643145E-4</v>
      </c>
      <c r="N524" s="11"/>
      <c r="O524" s="11"/>
      <c r="P524" s="11">
        <v>5.5101047282053717E-4</v>
      </c>
      <c r="Q524" s="11">
        <v>5.5101047282053717E-4</v>
      </c>
      <c r="R524" s="11">
        <v>3.7140209571041986E-3</v>
      </c>
      <c r="S524" s="11">
        <v>3.7140209571041986E-3</v>
      </c>
      <c r="T524" s="11">
        <v>0</v>
      </c>
      <c r="U524" s="11">
        <v>0</v>
      </c>
      <c r="V524" s="11"/>
      <c r="W524" s="11"/>
      <c r="X524" s="11">
        <v>3.4538340972238716E-3</v>
      </c>
      <c r="Y524" s="11">
        <v>3.4538340972238716E-3</v>
      </c>
      <c r="Z524" s="49" t="s">
        <v>18</v>
      </c>
      <c r="AA524" s="15"/>
      <c r="AB524" s="16">
        <f t="shared" si="16"/>
        <v>-3.313509770945203</v>
      </c>
      <c r="AD524" s="34">
        <f t="shared" si="17"/>
        <v>0</v>
      </c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57"/>
      <c r="AT524" s="57"/>
      <c r="AU524" s="57"/>
      <c r="AV524" s="57"/>
      <c r="AW524" s="57"/>
      <c r="AX524" s="57"/>
      <c r="AY524" s="57"/>
      <c r="AZ524" s="57"/>
      <c r="BA524" s="57"/>
      <c r="BB524" s="57"/>
      <c r="BC524" s="57"/>
      <c r="BD524" s="57"/>
    </row>
    <row r="525" spans="1:56">
      <c r="A525" s="10">
        <v>42703</v>
      </c>
      <c r="B525" s="11">
        <v>8.9874465390551078E-2</v>
      </c>
      <c r="C525" s="11">
        <v>8.9874465390551078E-2</v>
      </c>
      <c r="D525" s="11">
        <v>2.5076054344025912E-2</v>
      </c>
      <c r="E525" s="11">
        <v>2.5076054344025912E-2</v>
      </c>
      <c r="F525" s="11"/>
      <c r="G525" s="11"/>
      <c r="H525" s="11">
        <v>8.5334993133890619E-2</v>
      </c>
      <c r="I525" s="11">
        <v>8.5334993133890619E-2</v>
      </c>
      <c r="J525" s="11">
        <v>2.1642192253606149E-3</v>
      </c>
      <c r="K525" s="23">
        <v>2.1642192253606149E-3</v>
      </c>
      <c r="L525" s="23">
        <v>1.1271344189798979E-4</v>
      </c>
      <c r="M525" s="23">
        <v>1.1271344189798979E-4</v>
      </c>
      <c r="N525" s="11"/>
      <c r="O525" s="11"/>
      <c r="P525" s="11">
        <v>2.0205003680923311E-3</v>
      </c>
      <c r="Q525" s="11">
        <v>2.0205003680923311E-3</v>
      </c>
      <c r="R525" s="11">
        <v>4.3668076229639394E-3</v>
      </c>
      <c r="S525" s="11">
        <v>4.3668076229639394E-3</v>
      </c>
      <c r="T525" s="11">
        <v>3.5911519552085089E-2</v>
      </c>
      <c r="U525" s="11">
        <v>3.5911519552085089E-2</v>
      </c>
      <c r="V525" s="11"/>
      <c r="W525" s="11"/>
      <c r="X525" s="11">
        <v>6.5766819444774277E-3</v>
      </c>
      <c r="Y525" s="11">
        <v>6.5766819444774277E-3</v>
      </c>
      <c r="Z525" s="49" t="s">
        <v>18</v>
      </c>
      <c r="AA525" s="15"/>
      <c r="AB525" s="16">
        <f t="shared" si="16"/>
        <v>-2.4611706725720679</v>
      </c>
      <c r="AD525" s="34">
        <f t="shared" si="17"/>
        <v>0</v>
      </c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57"/>
      <c r="AT525" s="57"/>
      <c r="AU525" s="57"/>
      <c r="AV525" s="57"/>
      <c r="AW525" s="57"/>
      <c r="AX525" s="57"/>
      <c r="AY525" s="57"/>
      <c r="AZ525" s="57"/>
      <c r="BA525" s="57"/>
      <c r="BB525" s="57"/>
      <c r="BC525" s="57"/>
      <c r="BD525" s="57"/>
    </row>
    <row r="526" spans="1:56">
      <c r="A526" s="10">
        <v>42704</v>
      </c>
      <c r="B526" s="11">
        <v>1.4075322885473193E-2</v>
      </c>
      <c r="C526" s="11">
        <v>1.4075322885473193E-2</v>
      </c>
      <c r="D526" s="11">
        <v>3.1432003045045766E-3</v>
      </c>
      <c r="E526" s="11">
        <v>3.1432003045045766E-3</v>
      </c>
      <c r="F526" s="11"/>
      <c r="G526" s="11"/>
      <c r="H526" s="11">
        <v>1.3309469736279656E-2</v>
      </c>
      <c r="I526" s="11">
        <v>1.3309469736279656E-2</v>
      </c>
      <c r="J526" s="11">
        <v>1.676496610804577E-4</v>
      </c>
      <c r="K526" s="23">
        <v>1.676496610804577E-4</v>
      </c>
      <c r="L526" s="23">
        <v>1.3983246551254371E-5</v>
      </c>
      <c r="M526" s="23">
        <v>1.3983246551254371E-5</v>
      </c>
      <c r="N526" s="11"/>
      <c r="O526" s="11"/>
      <c r="P526" s="11">
        <v>1.5688451399938251E-4</v>
      </c>
      <c r="Q526" s="11">
        <v>1.5688451399938251E-4</v>
      </c>
      <c r="R526" s="11">
        <v>0</v>
      </c>
      <c r="S526" s="11">
        <v>0</v>
      </c>
      <c r="T526" s="11">
        <v>0</v>
      </c>
      <c r="U526" s="11">
        <v>0</v>
      </c>
      <c r="V526" s="11"/>
      <c r="W526" s="11"/>
      <c r="X526" s="11">
        <v>0</v>
      </c>
      <c r="Y526" s="11">
        <v>0</v>
      </c>
      <c r="Z526" s="49" t="s">
        <v>18</v>
      </c>
      <c r="AA526" s="15"/>
      <c r="AB526" s="16">
        <f t="shared" si="16"/>
        <v>-4.3192794868668782</v>
      </c>
      <c r="AD526" s="34">
        <f t="shared" si="17"/>
        <v>0</v>
      </c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57"/>
      <c r="AT526" s="57"/>
      <c r="AU526" s="57"/>
      <c r="AV526" s="57"/>
      <c r="AW526" s="57"/>
      <c r="AX526" s="57"/>
      <c r="AY526" s="57"/>
      <c r="AZ526" s="57"/>
      <c r="BA526" s="57"/>
      <c r="BB526" s="57"/>
      <c r="BC526" s="57"/>
      <c r="BD526" s="57"/>
    </row>
    <row r="527" spans="1:56">
      <c r="A527" s="10">
        <v>42705</v>
      </c>
      <c r="B527" s="11">
        <v>3.852521315431446E-2</v>
      </c>
      <c r="C527" s="11">
        <v>3.852521315431446E-2</v>
      </c>
      <c r="D527" s="11">
        <v>0</v>
      </c>
      <c r="E527" s="11">
        <v>0</v>
      </c>
      <c r="F527" s="11"/>
      <c r="G527" s="11"/>
      <c r="H527" s="11">
        <v>3.5826317711178134E-2</v>
      </c>
      <c r="I527" s="11">
        <v>3.5826317711178134E-2</v>
      </c>
      <c r="J527" s="11">
        <v>2.8601313086079605E-4</v>
      </c>
      <c r="K527" s="23">
        <v>2.8601313086079605E-4</v>
      </c>
      <c r="L527" s="23">
        <v>0</v>
      </c>
      <c r="M527" s="23">
        <v>0</v>
      </c>
      <c r="N527" s="11"/>
      <c r="O527" s="11"/>
      <c r="P527" s="11">
        <v>2.659763945949797E-4</v>
      </c>
      <c r="Q527" s="11">
        <v>2.659763945949797E-4</v>
      </c>
      <c r="R527" s="11">
        <v>1.8450400629189743E-3</v>
      </c>
      <c r="S527" s="11">
        <v>1.8450400629189743E-3</v>
      </c>
      <c r="T527" s="11">
        <v>0</v>
      </c>
      <c r="U527" s="11">
        <v>0</v>
      </c>
      <c r="V527" s="11"/>
      <c r="W527" s="11"/>
      <c r="X527" s="11">
        <v>1.7157852240613646E-3</v>
      </c>
      <c r="Y527" s="11">
        <v>1.7157852240613646E-3</v>
      </c>
      <c r="Z527" s="49" t="s">
        <v>18</v>
      </c>
      <c r="AA527" s="15"/>
      <c r="AB527" s="16">
        <f t="shared" si="16"/>
        <v>-3.3290725240552073</v>
      </c>
      <c r="AD527" s="34">
        <f t="shared" si="17"/>
        <v>0</v>
      </c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57"/>
      <c r="AT527" s="57"/>
      <c r="AU527" s="57"/>
      <c r="AV527" s="57"/>
      <c r="AW527" s="57"/>
      <c r="AX527" s="57"/>
      <c r="AY527" s="57"/>
      <c r="AZ527" s="57"/>
      <c r="BA527" s="57"/>
      <c r="BB527" s="57"/>
      <c r="BC527" s="57"/>
      <c r="BD527" s="57"/>
    </row>
    <row r="528" spans="1:56">
      <c r="A528" s="10">
        <v>42706</v>
      </c>
      <c r="B528" s="11">
        <v>7.2676708547773278E-2</v>
      </c>
      <c r="C528" s="11">
        <v>7.2676708547773278E-2</v>
      </c>
      <c r="D528" s="11">
        <v>0.16441619940693203</v>
      </c>
      <c r="E528" s="11">
        <v>0.16441619940693203</v>
      </c>
      <c r="F528" s="11"/>
      <c r="G528" s="11"/>
      <c r="H528" s="11">
        <v>7.9103546287610724E-2</v>
      </c>
      <c r="I528" s="11">
        <v>7.9103546287610724E-2</v>
      </c>
      <c r="J528" s="11">
        <v>6.6667234799416559E-4</v>
      </c>
      <c r="K528" s="23">
        <v>6.6667234799416559E-4</v>
      </c>
      <c r="L528" s="23">
        <v>1.78646568060874E-3</v>
      </c>
      <c r="M528" s="23">
        <v>1.78646568060874E-3</v>
      </c>
      <c r="N528" s="11"/>
      <c r="O528" s="11"/>
      <c r="P528" s="11">
        <v>7.4511980811702971E-4</v>
      </c>
      <c r="Q528" s="11">
        <v>7.4511980811702971E-4</v>
      </c>
      <c r="R528" s="11">
        <v>0</v>
      </c>
      <c r="S528" s="11">
        <v>0</v>
      </c>
      <c r="T528" s="11">
        <v>0</v>
      </c>
      <c r="U528" s="11">
        <v>0</v>
      </c>
      <c r="V528" s="11"/>
      <c r="W528" s="11"/>
      <c r="X528" s="11">
        <v>0</v>
      </c>
      <c r="Y528" s="11">
        <v>0</v>
      </c>
      <c r="Z528" s="49" t="s">
        <v>18</v>
      </c>
      <c r="AA528" s="15"/>
      <c r="AB528" s="16">
        <f t="shared" si="16"/>
        <v>-2.5369975722474947</v>
      </c>
      <c r="AD528" s="34">
        <f t="shared" si="17"/>
        <v>0</v>
      </c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57"/>
      <c r="AT528" s="57"/>
      <c r="AU528" s="57"/>
      <c r="AV528" s="57"/>
      <c r="AW528" s="57"/>
      <c r="AX528" s="57"/>
      <c r="AY528" s="57"/>
      <c r="AZ528" s="57"/>
      <c r="BA528" s="57"/>
      <c r="BB528" s="57"/>
      <c r="BC528" s="57"/>
      <c r="BD528" s="57"/>
    </row>
    <row r="529" spans="1:56">
      <c r="A529" s="10">
        <v>42707</v>
      </c>
      <c r="B529" s="11">
        <v>5.7781946407139927E-2</v>
      </c>
      <c r="C529" s="11">
        <v>5.7781946407139927E-2</v>
      </c>
      <c r="D529" s="11">
        <v>0.28068685422581141</v>
      </c>
      <c r="E529" s="11">
        <v>0.28068685422581141</v>
      </c>
      <c r="F529" s="11"/>
      <c r="G529" s="11"/>
      <c r="H529" s="11">
        <v>7.3397617047424535E-2</v>
      </c>
      <c r="I529" s="11">
        <v>7.3397617047424535E-2</v>
      </c>
      <c r="J529" s="11">
        <v>3.2851608663547792E-4</v>
      </c>
      <c r="K529" s="23">
        <v>3.2851608663547792E-4</v>
      </c>
      <c r="L529" s="23">
        <v>2.2712182277188922E-2</v>
      </c>
      <c r="M529" s="23">
        <v>2.2712182277188922E-2</v>
      </c>
      <c r="N529" s="11"/>
      <c r="O529" s="11"/>
      <c r="P529" s="11">
        <v>1.8966105820608415E-3</v>
      </c>
      <c r="Q529" s="11">
        <v>1.8966105820608415E-3</v>
      </c>
      <c r="R529" s="11">
        <v>7.2796087603576492E-3</v>
      </c>
      <c r="S529" s="11">
        <v>7.2796087603576492E-3</v>
      </c>
      <c r="T529" s="11">
        <v>0</v>
      </c>
      <c r="U529" s="11">
        <v>0</v>
      </c>
      <c r="V529" s="11"/>
      <c r="W529" s="11"/>
      <c r="X529" s="11">
        <v>6.7696335700206615E-3</v>
      </c>
      <c r="Y529" s="11">
        <v>6.7696335700206615E-3</v>
      </c>
      <c r="Z529" s="49" t="s">
        <v>18</v>
      </c>
      <c r="AA529" s="15"/>
      <c r="AB529" s="16">
        <f t="shared" si="16"/>
        <v>-2.6118638091826201</v>
      </c>
      <c r="AD529" s="34">
        <f t="shared" si="17"/>
        <v>0</v>
      </c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57"/>
      <c r="AT529" s="57"/>
      <c r="AU529" s="57"/>
      <c r="AV529" s="57"/>
      <c r="AW529" s="57"/>
      <c r="AX529" s="57"/>
      <c r="AY529" s="57"/>
      <c r="AZ529" s="57"/>
      <c r="BA529" s="57"/>
      <c r="BB529" s="57"/>
      <c r="BC529" s="57"/>
      <c r="BD529" s="57"/>
    </row>
    <row r="530" spans="1:56">
      <c r="A530" s="10">
        <v>42708</v>
      </c>
      <c r="B530" s="11">
        <v>2.0623716186158415E-2</v>
      </c>
      <c r="C530" s="11">
        <v>2.0623716186158415E-2</v>
      </c>
      <c r="D530" s="11">
        <v>0</v>
      </c>
      <c r="E530" s="11">
        <v>0</v>
      </c>
      <c r="F530" s="11"/>
      <c r="G530" s="11"/>
      <c r="H530" s="11">
        <v>1.9178915519841362E-2</v>
      </c>
      <c r="I530" s="11">
        <v>1.9178915519841362E-2</v>
      </c>
      <c r="J530" s="11">
        <v>2.6749888801489628E-4</v>
      </c>
      <c r="K530" s="23">
        <v>2.6749888801489628E-4</v>
      </c>
      <c r="L530" s="23">
        <v>0</v>
      </c>
      <c r="M530" s="23">
        <v>0</v>
      </c>
      <c r="N530" s="11"/>
      <c r="O530" s="11"/>
      <c r="P530" s="11">
        <v>2.4875917262342964E-4</v>
      </c>
      <c r="Q530" s="11">
        <v>2.4875917262342964E-4</v>
      </c>
      <c r="R530" s="11">
        <v>2.5919939984259642E-3</v>
      </c>
      <c r="S530" s="11">
        <v>2.5919939984259642E-3</v>
      </c>
      <c r="T530" s="11">
        <v>0</v>
      </c>
      <c r="U530" s="11">
        <v>0</v>
      </c>
      <c r="V530" s="11"/>
      <c r="W530" s="11"/>
      <c r="X530" s="11">
        <v>2.4104110760170033E-3</v>
      </c>
      <c r="Y530" s="11">
        <v>2.4104110760170033E-3</v>
      </c>
      <c r="Z530" s="49" t="s">
        <v>18</v>
      </c>
      <c r="AA530" s="15"/>
      <c r="AB530" s="16">
        <f t="shared" si="16"/>
        <v>-3.9539437533651798</v>
      </c>
      <c r="AD530" s="34">
        <f t="shared" si="17"/>
        <v>0</v>
      </c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57"/>
      <c r="AT530" s="57"/>
      <c r="AU530" s="57"/>
      <c r="AV530" s="57"/>
      <c r="AW530" s="57"/>
      <c r="AX530" s="57"/>
      <c r="AY530" s="57"/>
      <c r="AZ530" s="57"/>
      <c r="BA530" s="57"/>
      <c r="BB530" s="57"/>
      <c r="BC530" s="57"/>
      <c r="BD530" s="57"/>
    </row>
    <row r="531" spans="1:56">
      <c r="A531" s="10">
        <v>42709</v>
      </c>
      <c r="B531" s="11">
        <v>8.1843487344634026E-3</v>
      </c>
      <c r="C531" s="11">
        <v>8.1843487344634026E-3</v>
      </c>
      <c r="D531" s="11">
        <v>0.78780538173395365</v>
      </c>
      <c r="E531" s="11">
        <v>0.78780538173395365</v>
      </c>
      <c r="F531" s="11"/>
      <c r="G531" s="11"/>
      <c r="H531" s="11">
        <v>6.2800935666959573E-2</v>
      </c>
      <c r="I531" s="11">
        <v>6.2800935666959573E-2</v>
      </c>
      <c r="J531" s="11">
        <v>1.6428198414900525E-4</v>
      </c>
      <c r="K531" s="23">
        <v>1.6428198414900525E-4</v>
      </c>
      <c r="L531" s="23">
        <v>7.1814564409290625E-3</v>
      </c>
      <c r="M531" s="23">
        <v>7.1814564409290625E-3</v>
      </c>
      <c r="N531" s="11"/>
      <c r="O531" s="11"/>
      <c r="P531" s="11">
        <v>6.5587226008691733E-4</v>
      </c>
      <c r="Q531" s="11">
        <v>6.5587226008691733E-4</v>
      </c>
      <c r="R531" s="11">
        <v>0</v>
      </c>
      <c r="S531" s="11">
        <v>0</v>
      </c>
      <c r="T531" s="11">
        <v>9.4535221381359086E-2</v>
      </c>
      <c r="U531" s="11">
        <v>9.4535221381359086E-2</v>
      </c>
      <c r="V531" s="11"/>
      <c r="W531" s="11"/>
      <c r="X531" s="11">
        <v>6.6226934859531213E-3</v>
      </c>
      <c r="Y531" s="11">
        <v>6.6226934859531213E-3</v>
      </c>
      <c r="Z531" s="49" t="s">
        <v>18</v>
      </c>
      <c r="AA531" s="15"/>
      <c r="AB531" s="16">
        <f t="shared" si="16"/>
        <v>-2.7677853064635682</v>
      </c>
      <c r="AD531" s="34">
        <f t="shared" si="17"/>
        <v>0</v>
      </c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57"/>
      <c r="AT531" s="57"/>
      <c r="AU531" s="57"/>
      <c r="AV531" s="57"/>
      <c r="AW531" s="57"/>
      <c r="AX531" s="57"/>
      <c r="AY531" s="57"/>
      <c r="AZ531" s="57"/>
      <c r="BA531" s="57"/>
      <c r="BB531" s="57"/>
      <c r="BC531" s="57"/>
      <c r="BD531" s="57"/>
    </row>
    <row r="532" spans="1:56">
      <c r="A532" s="10">
        <v>42710</v>
      </c>
      <c r="B532" s="11">
        <v>2.5672277123557241E-2</v>
      </c>
      <c r="C532" s="11">
        <v>2.5672277123557241E-2</v>
      </c>
      <c r="D532" s="11">
        <v>0</v>
      </c>
      <c r="E532" s="11">
        <v>0</v>
      </c>
      <c r="F532" s="11"/>
      <c r="G532" s="11"/>
      <c r="H532" s="11">
        <v>2.3873797995974732E-2</v>
      </c>
      <c r="I532" s="11">
        <v>2.3873797995974732E-2</v>
      </c>
      <c r="J532" s="11">
        <v>3.6771520769541735E-4</v>
      </c>
      <c r="K532" s="23">
        <v>3.6771520769541735E-4</v>
      </c>
      <c r="L532" s="23">
        <v>1.1228970715401237E-3</v>
      </c>
      <c r="M532" s="23">
        <v>1.1228970715401237E-3</v>
      </c>
      <c r="N532" s="11"/>
      <c r="O532" s="11"/>
      <c r="P532" s="11">
        <v>4.2061970125151384E-4</v>
      </c>
      <c r="Q532" s="11">
        <v>4.2061970125151384E-4</v>
      </c>
      <c r="R532" s="11">
        <v>0</v>
      </c>
      <c r="S532" s="11">
        <v>0</v>
      </c>
      <c r="T532" s="11">
        <v>0</v>
      </c>
      <c r="U532" s="11">
        <v>0</v>
      </c>
      <c r="V532" s="11"/>
      <c r="W532" s="11"/>
      <c r="X532" s="11">
        <v>0</v>
      </c>
      <c r="Y532" s="11">
        <v>0</v>
      </c>
      <c r="Z532" s="49" t="s">
        <v>18</v>
      </c>
      <c r="AA532" s="15"/>
      <c r="AB532" s="16">
        <f t="shared" si="16"/>
        <v>-3.7349737396010672</v>
      </c>
      <c r="AD532" s="34">
        <f t="shared" si="17"/>
        <v>0</v>
      </c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57"/>
      <c r="AT532" s="57"/>
      <c r="AU532" s="57"/>
      <c r="AV532" s="57"/>
      <c r="AW532" s="57"/>
      <c r="AX532" s="57"/>
      <c r="AY532" s="57"/>
      <c r="AZ532" s="57"/>
      <c r="BA532" s="57"/>
      <c r="BB532" s="57"/>
      <c r="BC532" s="57"/>
      <c r="BD532" s="57"/>
    </row>
    <row r="533" spans="1:56">
      <c r="A533" s="10">
        <v>42711</v>
      </c>
      <c r="B533" s="11">
        <v>4.6530238233072514E-2</v>
      </c>
      <c r="C533" s="11">
        <v>4.6530238233072514E-2</v>
      </c>
      <c r="D533" s="11">
        <v>0</v>
      </c>
      <c r="E533" s="11">
        <v>0</v>
      </c>
      <c r="F533" s="11"/>
      <c r="G533" s="11"/>
      <c r="H533" s="11">
        <v>4.3270548340319161E-2</v>
      </c>
      <c r="I533" s="11">
        <v>4.3270548340319161E-2</v>
      </c>
      <c r="J533" s="11">
        <v>3.5341455115237756E-4</v>
      </c>
      <c r="K533" s="23">
        <v>3.5341455115237756E-4</v>
      </c>
      <c r="L533" s="23">
        <v>0</v>
      </c>
      <c r="M533" s="23">
        <v>0</v>
      </c>
      <c r="N533" s="11"/>
      <c r="O533" s="11"/>
      <c r="P533" s="11">
        <v>3.286559880310622E-4</v>
      </c>
      <c r="Q533" s="11">
        <v>3.286559880310622E-4</v>
      </c>
      <c r="R533" s="11">
        <v>9.4805691814348688E-4</v>
      </c>
      <c r="S533" s="11">
        <v>9.4805691814348688E-4</v>
      </c>
      <c r="T533" s="11">
        <v>6.2500874736667262E-3</v>
      </c>
      <c r="U533" s="11">
        <v>6.2500874736667262E-3</v>
      </c>
      <c r="V533" s="11"/>
      <c r="W533" s="11"/>
      <c r="X533" s="11">
        <v>1.3194922700610319E-3</v>
      </c>
      <c r="Y533" s="11">
        <v>1.3194922700610319E-3</v>
      </c>
      <c r="Z533" s="49" t="s">
        <v>18</v>
      </c>
      <c r="AA533" s="15"/>
      <c r="AB533" s="16">
        <f t="shared" si="16"/>
        <v>-3.1402830522968861</v>
      </c>
      <c r="AD533" s="34">
        <f t="shared" si="17"/>
        <v>0</v>
      </c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57"/>
      <c r="AT533" s="57"/>
      <c r="AU533" s="57"/>
      <c r="AV533" s="57"/>
      <c r="AW533" s="57"/>
      <c r="AX533" s="57"/>
      <c r="AY533" s="57"/>
      <c r="AZ533" s="57"/>
      <c r="BA533" s="57"/>
      <c r="BB533" s="57"/>
      <c r="BC533" s="57"/>
      <c r="BD533" s="57"/>
    </row>
    <row r="534" spans="1:56">
      <c r="A534" s="10">
        <v>42712</v>
      </c>
      <c r="B534" s="11">
        <v>0.35076974399938943</v>
      </c>
      <c r="C534" s="11">
        <v>0.35076974399938943</v>
      </c>
      <c r="D534" s="11">
        <v>2.7509154985689914</v>
      </c>
      <c r="E534" s="11">
        <v>2.7509154985689914</v>
      </c>
      <c r="F534" s="11"/>
      <c r="G534" s="11"/>
      <c r="H534" s="11">
        <v>0.51891267974186017</v>
      </c>
      <c r="I534" s="11">
        <v>0.51891267974186017</v>
      </c>
      <c r="J534" s="11">
        <v>3.41825592764095E-3</v>
      </c>
      <c r="K534" s="23">
        <v>3.41825592764095E-3</v>
      </c>
      <c r="L534" s="23">
        <v>7.9430137095424527E-2</v>
      </c>
      <c r="M534" s="23">
        <v>7.9430137095424527E-2</v>
      </c>
      <c r="N534" s="11"/>
      <c r="O534" s="11"/>
      <c r="P534" s="11">
        <v>8.7432912204041917E-3</v>
      </c>
      <c r="Q534" s="11">
        <v>8.7432912204041917E-3</v>
      </c>
      <c r="R534" s="11">
        <v>0</v>
      </c>
      <c r="S534" s="11">
        <v>0</v>
      </c>
      <c r="T534" s="11">
        <v>0</v>
      </c>
      <c r="U534" s="11">
        <v>0</v>
      </c>
      <c r="V534" s="11"/>
      <c r="W534" s="11"/>
      <c r="X534" s="11">
        <v>0</v>
      </c>
      <c r="Y534" s="11">
        <v>0</v>
      </c>
      <c r="Z534" s="49" t="s">
        <v>18</v>
      </c>
      <c r="AA534" s="15"/>
      <c r="AB534" s="16">
        <f t="shared" si="16"/>
        <v>-0.65601965709689403</v>
      </c>
      <c r="AD534" s="34">
        <f t="shared" si="17"/>
        <v>0</v>
      </c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57"/>
      <c r="AT534" s="57"/>
      <c r="AU534" s="57"/>
      <c r="AV534" s="57"/>
      <c r="AW534" s="57"/>
      <c r="AX534" s="57"/>
      <c r="AY534" s="57"/>
      <c r="AZ534" s="57"/>
      <c r="BA534" s="57"/>
      <c r="BB534" s="57"/>
      <c r="BC534" s="57"/>
      <c r="BD534" s="57"/>
    </row>
    <row r="535" spans="1:56">
      <c r="A535" s="10">
        <v>42713</v>
      </c>
      <c r="B535" s="11">
        <v>0.13023635860676713</v>
      </c>
      <c r="C535" s="11">
        <v>0.13023635860676713</v>
      </c>
      <c r="D535" s="11">
        <v>1.3559511807276966E-2</v>
      </c>
      <c r="E535" s="11">
        <v>1.3559511807276966E-2</v>
      </c>
      <c r="F535" s="11"/>
      <c r="G535" s="11"/>
      <c r="H535" s="11">
        <v>0.12206252686480325</v>
      </c>
      <c r="I535" s="11">
        <v>0.12206252686480325</v>
      </c>
      <c r="J535" s="11">
        <v>2.709144466088812E-4</v>
      </c>
      <c r="K535" s="23">
        <v>2.709144466088812E-4</v>
      </c>
      <c r="L535" s="23">
        <v>8.4746948795481043E-5</v>
      </c>
      <c r="M535" s="23">
        <v>8.4746948795481043E-5</v>
      </c>
      <c r="N535" s="11"/>
      <c r="O535" s="11"/>
      <c r="P535" s="11">
        <v>2.5787242632216391E-4</v>
      </c>
      <c r="Q535" s="11">
        <v>2.5787242632216391E-4</v>
      </c>
      <c r="R535" s="11">
        <v>0</v>
      </c>
      <c r="S535" s="11">
        <v>0</v>
      </c>
      <c r="T535" s="11">
        <v>0</v>
      </c>
      <c r="U535" s="11">
        <v>0</v>
      </c>
      <c r="V535" s="11"/>
      <c r="W535" s="11"/>
      <c r="X535" s="11">
        <v>0</v>
      </c>
      <c r="Y535" s="11">
        <v>0</v>
      </c>
      <c r="Z535" s="49" t="s">
        <v>18</v>
      </c>
      <c r="AA535" s="15"/>
      <c r="AB535" s="16">
        <f t="shared" si="16"/>
        <v>-2.1032218502547098</v>
      </c>
      <c r="AD535" s="34">
        <f t="shared" si="17"/>
        <v>0</v>
      </c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57"/>
      <c r="AT535" s="57"/>
      <c r="AU535" s="57"/>
      <c r="AV535" s="57"/>
      <c r="AW535" s="57"/>
      <c r="AX535" s="57"/>
      <c r="AY535" s="57"/>
      <c r="AZ535" s="57"/>
      <c r="BA535" s="57"/>
      <c r="BB535" s="57"/>
      <c r="BC535" s="57"/>
      <c r="BD535" s="57"/>
    </row>
    <row r="536" spans="1:56">
      <c r="A536" s="10">
        <v>42714</v>
      </c>
      <c r="B536" s="11">
        <v>4.3290337793920505E-4</v>
      </c>
      <c r="C536" s="11">
        <v>4.3290337793920505E-4</v>
      </c>
      <c r="D536" s="11">
        <v>2.7631043492439026E-3</v>
      </c>
      <c r="E536" s="11">
        <v>2.7631043492439026E-3</v>
      </c>
      <c r="F536" s="11"/>
      <c r="G536" s="11"/>
      <c r="H536" s="11">
        <v>5.9614631076491964E-4</v>
      </c>
      <c r="I536" s="11">
        <v>5.9614631076491964E-4</v>
      </c>
      <c r="J536" s="11">
        <v>4.7881662532499336E-6</v>
      </c>
      <c r="K536" s="23">
        <v>4.7881662532499336E-6</v>
      </c>
      <c r="L536" s="23">
        <v>2.1186737198870261E-5</v>
      </c>
      <c r="M536" s="23">
        <v>2.1186737198870261E-5</v>
      </c>
      <c r="N536" s="11"/>
      <c r="O536" s="11"/>
      <c r="P536" s="11">
        <v>5.9369730936379393E-6</v>
      </c>
      <c r="Q536" s="11">
        <v>5.9369730936379393E-6</v>
      </c>
      <c r="R536" s="11">
        <v>0</v>
      </c>
      <c r="S536" s="11">
        <v>0</v>
      </c>
      <c r="T536" s="11">
        <v>0</v>
      </c>
      <c r="U536" s="11">
        <v>0</v>
      </c>
      <c r="V536" s="11"/>
      <c r="W536" s="11"/>
      <c r="X536" s="11">
        <v>0</v>
      </c>
      <c r="Y536" s="11">
        <v>0</v>
      </c>
      <c r="Z536" s="49" t="s">
        <v>18</v>
      </c>
      <c r="AA536" s="15"/>
      <c r="AB536" s="16">
        <f t="shared" si="16"/>
        <v>-7.4250244331655351</v>
      </c>
      <c r="AD536" s="34">
        <f t="shared" si="17"/>
        <v>0</v>
      </c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57"/>
      <c r="AT536" s="57"/>
      <c r="AU536" s="57"/>
      <c r="AV536" s="57"/>
      <c r="AW536" s="57"/>
      <c r="AX536" s="57"/>
      <c r="AY536" s="57"/>
      <c r="AZ536" s="57"/>
      <c r="BA536" s="57"/>
      <c r="BB536" s="57"/>
      <c r="BC536" s="57"/>
      <c r="BD536" s="57"/>
    </row>
    <row r="537" spans="1:56">
      <c r="A537" s="10">
        <v>42715</v>
      </c>
      <c r="B537" s="11">
        <v>2.2884647020142045E-2</v>
      </c>
      <c r="C537" s="11">
        <v>2.2884647020142045E-2</v>
      </c>
      <c r="D537" s="11">
        <v>1.3116285265076601E-2</v>
      </c>
      <c r="E537" s="11">
        <v>1.3116285265076601E-2</v>
      </c>
      <c r="F537" s="11"/>
      <c r="G537" s="11"/>
      <c r="H537" s="11">
        <v>2.2200321487093021E-2</v>
      </c>
      <c r="I537" s="11">
        <v>2.2200321487093021E-2</v>
      </c>
      <c r="J537" s="11">
        <v>2.2914567632636434E-4</v>
      </c>
      <c r="K537" s="23">
        <v>2.2914567632636434E-4</v>
      </c>
      <c r="L537" s="23">
        <v>1.957654517175612E-4</v>
      </c>
      <c r="M537" s="23">
        <v>1.957654517175612E-4</v>
      </c>
      <c r="N537" s="11"/>
      <c r="O537" s="11"/>
      <c r="P537" s="11">
        <v>2.2680721460970328E-4</v>
      </c>
      <c r="Q537" s="11">
        <v>2.2680721460970328E-4</v>
      </c>
      <c r="R537" s="11">
        <v>0</v>
      </c>
      <c r="S537" s="11">
        <v>0</v>
      </c>
      <c r="T537" s="11">
        <v>0</v>
      </c>
      <c r="U537" s="11">
        <v>0</v>
      </c>
      <c r="V537" s="11"/>
      <c r="W537" s="11"/>
      <c r="X537" s="11">
        <v>0</v>
      </c>
      <c r="Y537" s="11">
        <v>0</v>
      </c>
      <c r="Z537" s="49" t="s">
        <v>18</v>
      </c>
      <c r="AA537" s="15"/>
      <c r="AB537" s="16">
        <f t="shared" si="16"/>
        <v>-3.8076485088081711</v>
      </c>
      <c r="AD537" s="34">
        <f t="shared" si="17"/>
        <v>0</v>
      </c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57"/>
      <c r="AT537" s="57"/>
      <c r="AU537" s="57"/>
      <c r="AV537" s="57"/>
      <c r="AW537" s="57"/>
      <c r="AX537" s="57"/>
      <c r="AY537" s="57"/>
      <c r="AZ537" s="57"/>
      <c r="BA537" s="57"/>
      <c r="BB537" s="57"/>
      <c r="BC537" s="57"/>
      <c r="BD537" s="57"/>
    </row>
    <row r="538" spans="1:56">
      <c r="A538" s="10">
        <v>42716</v>
      </c>
      <c r="B538" s="11">
        <v>0.18775151291988121</v>
      </c>
      <c r="C538" s="11">
        <v>0.18775151291988121</v>
      </c>
      <c r="D538" s="11">
        <v>8.6999145570542779E-4</v>
      </c>
      <c r="E538" s="11">
        <v>8.6999145570542779E-4</v>
      </c>
      <c r="F538" s="11"/>
      <c r="G538" s="11"/>
      <c r="H538" s="11">
        <v>0.17465947149065514</v>
      </c>
      <c r="I538" s="11">
        <v>0.17465947149065514</v>
      </c>
      <c r="J538" s="11">
        <v>3.0085485019045294E-3</v>
      </c>
      <c r="K538" s="23">
        <v>3.0085485019045294E-3</v>
      </c>
      <c r="L538" s="23">
        <v>1.3983246551254371E-5</v>
      </c>
      <c r="M538" s="23">
        <v>1.3983246551254371E-5</v>
      </c>
      <c r="N538" s="11"/>
      <c r="O538" s="11"/>
      <c r="P538" s="11">
        <v>2.798763328504596E-3</v>
      </c>
      <c r="Q538" s="11">
        <v>2.798763328504596E-3</v>
      </c>
      <c r="R538" s="11">
        <v>0</v>
      </c>
      <c r="S538" s="11">
        <v>0</v>
      </c>
      <c r="T538" s="11">
        <v>4.6208273830736037E-2</v>
      </c>
      <c r="U538" s="11">
        <v>4.6208273830736037E-2</v>
      </c>
      <c r="V538" s="11"/>
      <c r="W538" s="11"/>
      <c r="X538" s="11">
        <v>3.2371345793060866E-3</v>
      </c>
      <c r="Y538" s="11">
        <v>3.2371345793060866E-3</v>
      </c>
      <c r="Z538" s="49" t="s">
        <v>18</v>
      </c>
      <c r="AA538" s="15"/>
      <c r="AB538" s="16">
        <f t="shared" si="16"/>
        <v>-1.7449170779334819</v>
      </c>
      <c r="AD538" s="34">
        <f t="shared" si="17"/>
        <v>0</v>
      </c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57"/>
      <c r="AT538" s="57"/>
      <c r="AU538" s="57"/>
      <c r="AV538" s="57"/>
      <c r="AW538" s="57"/>
      <c r="AX538" s="57"/>
      <c r="AY538" s="57"/>
      <c r="AZ538" s="57"/>
      <c r="BA538" s="57"/>
      <c r="BB538" s="57"/>
      <c r="BC538" s="57"/>
      <c r="BD538" s="57"/>
    </row>
    <row r="539" spans="1:56">
      <c r="A539" s="10">
        <v>42717</v>
      </c>
      <c r="B539" s="11">
        <v>5.3681638222288275E-2</v>
      </c>
      <c r="C539" s="11">
        <v>5.3681638222288275E-2</v>
      </c>
      <c r="D539" s="11">
        <v>2.8118671079787071E-2</v>
      </c>
      <c r="E539" s="11">
        <v>2.8118671079787071E-2</v>
      </c>
      <c r="F539" s="11"/>
      <c r="G539" s="11"/>
      <c r="H539" s="11">
        <v>5.1890816838443085E-2</v>
      </c>
      <c r="I539" s="11">
        <v>5.1890816838443085E-2</v>
      </c>
      <c r="J539" s="11">
        <v>1.2643791413873551E-3</v>
      </c>
      <c r="K539" s="23">
        <v>1.2643791413873551E-3</v>
      </c>
      <c r="L539" s="23">
        <v>2.944956470642966E-4</v>
      </c>
      <c r="M539" s="23">
        <v>2.944956470642966E-4</v>
      </c>
      <c r="N539" s="11"/>
      <c r="O539" s="11"/>
      <c r="P539" s="11">
        <v>1.196433660262651E-3</v>
      </c>
      <c r="Q539" s="11">
        <v>1.196433660262651E-3</v>
      </c>
      <c r="R539" s="11">
        <v>0</v>
      </c>
      <c r="S539" s="11">
        <v>0</v>
      </c>
      <c r="T539" s="11">
        <v>2.5551205061837532E-2</v>
      </c>
      <c r="U539" s="11">
        <v>2.5551205061837532E-2</v>
      </c>
      <c r="V539" s="11"/>
      <c r="W539" s="11"/>
      <c r="X539" s="11">
        <v>1.7899973877318388E-3</v>
      </c>
      <c r="Y539" s="11">
        <v>1.7899973877318388E-3</v>
      </c>
      <c r="Z539" s="49" t="s">
        <v>18</v>
      </c>
      <c r="AA539" s="15"/>
      <c r="AB539" s="16">
        <f t="shared" ref="AB539:AB602" si="18">IF(I539&gt;0,LN(I539),"")</f>
        <v>-2.9586134439949743</v>
      </c>
      <c r="AD539" s="34">
        <f t="shared" si="17"/>
        <v>0</v>
      </c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57"/>
      <c r="AY539" s="57"/>
      <c r="AZ539" s="57"/>
      <c r="BA539" s="57"/>
      <c r="BB539" s="57"/>
      <c r="BC539" s="57"/>
      <c r="BD539" s="57"/>
    </row>
    <row r="540" spans="1:56">
      <c r="A540" s="10">
        <v>42718</v>
      </c>
      <c r="B540" s="11">
        <v>1.8439356446012977E-2</v>
      </c>
      <c r="C540" s="11">
        <v>1.8439356446012977E-2</v>
      </c>
      <c r="D540" s="11">
        <v>0.80233065070164056</v>
      </c>
      <c r="E540" s="11">
        <v>0.80233065070164056</v>
      </c>
      <c r="F540" s="11"/>
      <c r="G540" s="11"/>
      <c r="H540" s="11">
        <v>7.3355097820537188E-2</v>
      </c>
      <c r="I540" s="11">
        <v>7.3355097820537188E-2</v>
      </c>
      <c r="J540" s="11">
        <v>1.9759166071744728E-4</v>
      </c>
      <c r="K540" s="23">
        <v>1.9759166071744728E-4</v>
      </c>
      <c r="L540" s="23">
        <v>1.1637451008595456E-2</v>
      </c>
      <c r="M540" s="23">
        <v>1.1637451008595456E-2</v>
      </c>
      <c r="N540" s="11"/>
      <c r="O540" s="11"/>
      <c r="P540" s="11">
        <v>9.9901446246645608E-4</v>
      </c>
      <c r="Q540" s="11">
        <v>9.9901446246645608E-4</v>
      </c>
      <c r="R540" s="11">
        <v>0</v>
      </c>
      <c r="S540" s="11">
        <v>0</v>
      </c>
      <c r="T540" s="11">
        <v>0</v>
      </c>
      <c r="U540" s="11">
        <v>0</v>
      </c>
      <c r="V540" s="11"/>
      <c r="W540" s="11"/>
      <c r="X540" s="11">
        <v>0</v>
      </c>
      <c r="Y540" s="11">
        <v>0</v>
      </c>
      <c r="Z540" s="49" t="s">
        <v>18</v>
      </c>
      <c r="AA540" s="15"/>
      <c r="AB540" s="16">
        <f t="shared" si="18"/>
        <v>-2.6124432768689978</v>
      </c>
      <c r="AD540" s="34">
        <f t="shared" si="17"/>
        <v>0</v>
      </c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57"/>
      <c r="AR540" s="57"/>
      <c r="AS540" s="57"/>
      <c r="AT540" s="57"/>
      <c r="AU540" s="57"/>
      <c r="AV540" s="57"/>
      <c r="AW540" s="57"/>
      <c r="AX540" s="57"/>
      <c r="AY540" s="57"/>
      <c r="AZ540" s="57"/>
      <c r="BA540" s="57"/>
      <c r="BB540" s="57"/>
      <c r="BC540" s="57"/>
      <c r="BD540" s="57"/>
    </row>
    <row r="541" spans="1:56">
      <c r="A541" s="10">
        <v>42719</v>
      </c>
      <c r="B541" s="11">
        <v>0.29361601809233029</v>
      </c>
      <c r="C541" s="11">
        <v>0.29361601809233029</v>
      </c>
      <c r="D541" s="11">
        <v>3.5707491272859966E-3</v>
      </c>
      <c r="E541" s="11">
        <v>3.5707491272859966E-3</v>
      </c>
      <c r="F541" s="11"/>
      <c r="G541" s="11"/>
      <c r="H541" s="11">
        <v>0.27329680917381088</v>
      </c>
      <c r="I541" s="11">
        <v>0.27329680917381088</v>
      </c>
      <c r="J541" s="11">
        <v>4.4127580584409614E-3</v>
      </c>
      <c r="K541" s="23">
        <v>4.4127580584409614E-3</v>
      </c>
      <c r="L541" s="23">
        <v>4.9576965045356413E-5</v>
      </c>
      <c r="M541" s="23">
        <v>4.9576965045356413E-5</v>
      </c>
      <c r="N541" s="11"/>
      <c r="O541" s="11"/>
      <c r="P541" s="11">
        <v>4.1070940891495883E-3</v>
      </c>
      <c r="Q541" s="11">
        <v>4.1070940891495883E-3</v>
      </c>
      <c r="R541" s="11">
        <v>2.971855187850459E-3</v>
      </c>
      <c r="S541" s="11">
        <v>2.971855187850459E-3</v>
      </c>
      <c r="T541" s="11">
        <v>0</v>
      </c>
      <c r="U541" s="11">
        <v>0</v>
      </c>
      <c r="V541" s="11"/>
      <c r="W541" s="11"/>
      <c r="X541" s="11">
        <v>2.7636609750884607E-3</v>
      </c>
      <c r="Y541" s="11">
        <v>2.7636609750884607E-3</v>
      </c>
      <c r="Z541" s="49" t="s">
        <v>18</v>
      </c>
      <c r="AA541" s="15"/>
      <c r="AB541" s="16">
        <f t="shared" si="18"/>
        <v>-1.2971968612944227</v>
      </c>
      <c r="AD541" s="34">
        <f t="shared" ref="AD541:AD604" si="19">A541-1-A540</f>
        <v>0</v>
      </c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57"/>
      <c r="AT541" s="57"/>
      <c r="AU541" s="57"/>
      <c r="AV541" s="57"/>
      <c r="AW541" s="57"/>
      <c r="AX541" s="57"/>
      <c r="AY541" s="57"/>
      <c r="AZ541" s="57"/>
      <c r="BA541" s="57"/>
      <c r="BB541" s="57"/>
      <c r="BC541" s="57"/>
      <c r="BD541" s="57"/>
    </row>
    <row r="542" spans="1:56">
      <c r="A542" s="10">
        <v>42720</v>
      </c>
      <c r="B542" s="11">
        <v>1.8440751197345111E-2</v>
      </c>
      <c r="C542" s="11">
        <v>1.8440751197345111E-2</v>
      </c>
      <c r="D542" s="11">
        <v>6.0399086846327742E-3</v>
      </c>
      <c r="E542" s="11">
        <v>6.0399086846327742E-3</v>
      </c>
      <c r="F542" s="11"/>
      <c r="G542" s="11"/>
      <c r="H542" s="11">
        <v>1.7572006429741861E-2</v>
      </c>
      <c r="I542" s="11">
        <v>1.7572006429741861E-2</v>
      </c>
      <c r="J542" s="11">
        <v>3.8784146651324469E-4</v>
      </c>
      <c r="K542" s="23">
        <v>3.8784146651324469E-4</v>
      </c>
      <c r="L542" s="23">
        <v>3.5381851122113332E-5</v>
      </c>
      <c r="M542" s="23">
        <v>3.5381851122113332E-5</v>
      </c>
      <c r="N542" s="11"/>
      <c r="O542" s="11"/>
      <c r="P542" s="11">
        <v>3.6314980170509863E-4</v>
      </c>
      <c r="Q542" s="11">
        <v>3.6314980170509863E-4</v>
      </c>
      <c r="R542" s="11">
        <v>0</v>
      </c>
      <c r="S542" s="11">
        <v>0</v>
      </c>
      <c r="T542" s="11">
        <v>0</v>
      </c>
      <c r="U542" s="11">
        <v>0</v>
      </c>
      <c r="V542" s="11"/>
      <c r="W542" s="11"/>
      <c r="X542" s="11">
        <v>0</v>
      </c>
      <c r="Y542" s="11">
        <v>0</v>
      </c>
      <c r="Z542" s="49" t="s">
        <v>18</v>
      </c>
      <c r="AA542" s="15"/>
      <c r="AB542" s="16">
        <f t="shared" si="18"/>
        <v>-4.0414481869603014</v>
      </c>
      <c r="AD542" s="34">
        <f t="shared" si="19"/>
        <v>0</v>
      </c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57"/>
      <c r="AT542" s="57"/>
      <c r="AU542" s="57"/>
      <c r="AV542" s="57"/>
      <c r="AW542" s="57"/>
      <c r="AX542" s="57"/>
      <c r="AY542" s="57"/>
      <c r="AZ542" s="57"/>
      <c r="BA542" s="57"/>
      <c r="BB542" s="57"/>
      <c r="BC542" s="57"/>
      <c r="BD542" s="57"/>
    </row>
    <row r="543" spans="1:56">
      <c r="A543" s="10">
        <v>42721</v>
      </c>
      <c r="B543" s="11">
        <v>4.8254453196423198E-3</v>
      </c>
      <c r="C543" s="11">
        <v>4.8254453196423198E-3</v>
      </c>
      <c r="D543" s="11">
        <v>0.13224088773850395</v>
      </c>
      <c r="E543" s="11">
        <v>0.13224088773850395</v>
      </c>
      <c r="F543" s="11"/>
      <c r="G543" s="11"/>
      <c r="H543" s="11">
        <v>1.3751572621054879E-2</v>
      </c>
      <c r="I543" s="11">
        <v>1.3751572621054879E-2</v>
      </c>
      <c r="J543" s="11">
        <v>6.0618184766144145E-5</v>
      </c>
      <c r="K543" s="23">
        <v>6.0618184766144145E-5</v>
      </c>
      <c r="L543" s="23">
        <v>1.3722649683708264E-3</v>
      </c>
      <c r="M543" s="23">
        <v>1.3722649683708264E-3</v>
      </c>
      <c r="N543" s="11"/>
      <c r="O543" s="11"/>
      <c r="P543" s="11">
        <v>1.5250599634282459E-4</v>
      </c>
      <c r="Q543" s="11">
        <v>1.5250599634282459E-4</v>
      </c>
      <c r="R543" s="11">
        <v>0</v>
      </c>
      <c r="S543" s="11">
        <v>0</v>
      </c>
      <c r="T543" s="11">
        <v>0</v>
      </c>
      <c r="U543" s="11">
        <v>0</v>
      </c>
      <c r="V543" s="11"/>
      <c r="W543" s="11"/>
      <c r="X543" s="11">
        <v>0</v>
      </c>
      <c r="Y543" s="11">
        <v>0</v>
      </c>
      <c r="Z543" s="49" t="s">
        <v>18</v>
      </c>
      <c r="AA543" s="15"/>
      <c r="AB543" s="16">
        <f t="shared" si="18"/>
        <v>-4.2866020889692305</v>
      </c>
      <c r="AD543" s="34">
        <f t="shared" si="19"/>
        <v>0</v>
      </c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57"/>
      <c r="AT543" s="57"/>
      <c r="AU543" s="57"/>
      <c r="AV543" s="57"/>
      <c r="AW543" s="57"/>
      <c r="AX543" s="57"/>
      <c r="AY543" s="57"/>
      <c r="AZ543" s="57"/>
      <c r="BA543" s="57"/>
      <c r="BB543" s="57"/>
      <c r="BC543" s="57"/>
      <c r="BD543" s="57"/>
    </row>
    <row r="544" spans="1:56">
      <c r="A544" s="10">
        <v>42722</v>
      </c>
      <c r="B544" s="11">
        <v>0.20700115512512549</v>
      </c>
      <c r="C544" s="11">
        <v>0.20700115512512549</v>
      </c>
      <c r="D544" s="11">
        <v>0.25729650779629759</v>
      </c>
      <c r="E544" s="11">
        <v>0.25729650779629759</v>
      </c>
      <c r="F544" s="11"/>
      <c r="G544" s="11"/>
      <c r="H544" s="11">
        <v>0.21052461124700184</v>
      </c>
      <c r="I544" s="11">
        <v>0.21052461124700184</v>
      </c>
      <c r="J544" s="11">
        <v>6.0002107374892673E-3</v>
      </c>
      <c r="K544" s="23">
        <v>6.0002107374892673E-3</v>
      </c>
      <c r="L544" s="23">
        <v>7.7352777513075319E-4</v>
      </c>
      <c r="M544" s="23">
        <v>7.7352777513075319E-4</v>
      </c>
      <c r="N544" s="11"/>
      <c r="O544" s="11"/>
      <c r="P544" s="11">
        <v>5.6340538839677982E-3</v>
      </c>
      <c r="Q544" s="11">
        <v>5.6340538839677982E-3</v>
      </c>
      <c r="R544" s="11">
        <v>0</v>
      </c>
      <c r="S544" s="11">
        <v>0</v>
      </c>
      <c r="T544" s="11">
        <v>5.2712602150789205E-2</v>
      </c>
      <c r="U544" s="11">
        <v>5.2712602150789205E-2</v>
      </c>
      <c r="V544" s="11"/>
      <c r="W544" s="11"/>
      <c r="X544" s="11">
        <v>3.6927972642427985E-3</v>
      </c>
      <c r="Y544" s="11">
        <v>3.6927972642427985E-3</v>
      </c>
      <c r="Z544" s="49" t="s">
        <v>18</v>
      </c>
      <c r="AA544" s="15"/>
      <c r="AB544" s="16">
        <f t="shared" si="18"/>
        <v>-1.5581527146560685</v>
      </c>
      <c r="AD544" s="34">
        <f t="shared" si="19"/>
        <v>0</v>
      </c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57"/>
      <c r="AT544" s="57"/>
      <c r="AU544" s="57"/>
      <c r="AV544" s="57"/>
      <c r="AW544" s="57"/>
      <c r="AX544" s="57"/>
      <c r="AY544" s="57"/>
      <c r="AZ544" s="57"/>
      <c r="BA544" s="57"/>
      <c r="BB544" s="57"/>
      <c r="BC544" s="57"/>
      <c r="BD544" s="57"/>
    </row>
    <row r="545" spans="1:56">
      <c r="A545" s="10">
        <v>42723</v>
      </c>
      <c r="B545" s="11">
        <v>7.6213979772631113E-2</v>
      </c>
      <c r="C545" s="11">
        <v>7.6213979772631113E-2</v>
      </c>
      <c r="D545" s="11">
        <v>1.7792714379719117</v>
      </c>
      <c r="E545" s="11">
        <v>1.7792714379719117</v>
      </c>
      <c r="F545" s="11"/>
      <c r="G545" s="11"/>
      <c r="H545" s="11">
        <v>0.19552218437418367</v>
      </c>
      <c r="I545" s="11">
        <v>0.19552218437418367</v>
      </c>
      <c r="J545" s="11">
        <v>2.292653804826955E-3</v>
      </c>
      <c r="K545" s="23">
        <v>2.292653804826955E-3</v>
      </c>
      <c r="L545" s="23">
        <v>2.652812551407744E-2</v>
      </c>
      <c r="M545" s="23">
        <v>2.652812551407744E-2</v>
      </c>
      <c r="N545" s="11"/>
      <c r="O545" s="11"/>
      <c r="P545" s="11">
        <v>3.9904770951578045E-3</v>
      </c>
      <c r="Q545" s="11">
        <v>3.9904770951578045E-3</v>
      </c>
      <c r="R545" s="11">
        <v>4.3620194567106892E-3</v>
      </c>
      <c r="S545" s="11">
        <v>4.3620194567106892E-3</v>
      </c>
      <c r="T545" s="11">
        <v>9.2586041559063036E-3</v>
      </c>
      <c r="U545" s="11">
        <v>9.2586041559063036E-3</v>
      </c>
      <c r="V545" s="11"/>
      <c r="W545" s="11"/>
      <c r="X545" s="11">
        <v>4.7050511767080666E-3</v>
      </c>
      <c r="Y545" s="11">
        <v>4.7050511767080666E-3</v>
      </c>
      <c r="Z545" s="49" t="s">
        <v>18</v>
      </c>
      <c r="AA545" s="15"/>
      <c r="AB545" s="16">
        <f t="shared" si="18"/>
        <v>-1.6320814309347611</v>
      </c>
      <c r="AD545" s="34">
        <f t="shared" si="19"/>
        <v>0</v>
      </c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57"/>
      <c r="AT545" s="57"/>
      <c r="AU545" s="57"/>
      <c r="AV545" s="57"/>
      <c r="AW545" s="57"/>
      <c r="AX545" s="57"/>
      <c r="AY545" s="57"/>
      <c r="AZ545" s="57"/>
      <c r="BA545" s="57"/>
      <c r="BB545" s="57"/>
      <c r="BC545" s="57"/>
      <c r="BD545" s="57"/>
    </row>
    <row r="546" spans="1:56">
      <c r="A546" s="10">
        <v>42724</v>
      </c>
      <c r="B546" s="11">
        <v>0.70696862571226049</v>
      </c>
      <c r="C546" s="11">
        <v>0.70696862571226049</v>
      </c>
      <c r="D546" s="11">
        <v>3.0623091914534561</v>
      </c>
      <c r="E546" s="11">
        <v>3.0623091914534561</v>
      </c>
      <c r="F546" s="11"/>
      <c r="G546" s="11"/>
      <c r="H546" s="11">
        <v>0.87197272041903151</v>
      </c>
      <c r="I546" s="11">
        <v>0.87197272041903151</v>
      </c>
      <c r="J546" s="11">
        <v>1.4583062588656479E-2</v>
      </c>
      <c r="K546" s="23">
        <v>1.4583062588656479E-2</v>
      </c>
      <c r="L546" s="23">
        <v>6.377610444866727E-2</v>
      </c>
      <c r="M546" s="23">
        <v>6.377610444866727E-2</v>
      </c>
      <c r="N546" s="11"/>
      <c r="O546" s="11"/>
      <c r="P546" s="11">
        <v>1.8029295993730536E-2</v>
      </c>
      <c r="Q546" s="11">
        <v>1.8029295993730536E-2</v>
      </c>
      <c r="R546" s="11">
        <v>0</v>
      </c>
      <c r="S546" s="11">
        <v>0</v>
      </c>
      <c r="T546" s="11">
        <v>2.5635952010633012E-2</v>
      </c>
      <c r="U546" s="11">
        <v>2.5635952010633012E-2</v>
      </c>
      <c r="V546" s="11"/>
      <c r="W546" s="11"/>
      <c r="X546" s="11">
        <v>1.7959343608254768E-3</v>
      </c>
      <c r="Y546" s="11">
        <v>1.7959343608254768E-3</v>
      </c>
      <c r="Z546" s="49" t="s">
        <v>18</v>
      </c>
      <c r="AA546" s="15"/>
      <c r="AB546" s="16">
        <f t="shared" si="18"/>
        <v>-0.13699713948563855</v>
      </c>
      <c r="AD546" s="34">
        <f t="shared" si="19"/>
        <v>0</v>
      </c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57"/>
      <c r="AT546" s="57"/>
      <c r="AU546" s="57"/>
      <c r="AV546" s="57"/>
      <c r="AW546" s="57"/>
      <c r="AX546" s="57"/>
      <c r="AY546" s="57"/>
      <c r="AZ546" s="57"/>
      <c r="BA546" s="57"/>
      <c r="BB546" s="57"/>
      <c r="BC546" s="57"/>
      <c r="BD546" s="57"/>
    </row>
    <row r="547" spans="1:56">
      <c r="A547" s="10">
        <v>42725</v>
      </c>
      <c r="B547" s="11">
        <v>0.24162717555837818</v>
      </c>
      <c r="C547" s="11">
        <v>0.24162717555837818</v>
      </c>
      <c r="D547" s="11">
        <v>5.0068497348370192E-3</v>
      </c>
      <c r="E547" s="11">
        <v>5.0068497348370192E-3</v>
      </c>
      <c r="F547" s="11"/>
      <c r="G547" s="11"/>
      <c r="H547" s="11">
        <v>0.22505066716735139</v>
      </c>
      <c r="I547" s="11">
        <v>0.22505066716735139</v>
      </c>
      <c r="J547" s="11">
        <v>6.8151566337924059E-4</v>
      </c>
      <c r="K547" s="23">
        <v>6.8151566337924059E-4</v>
      </c>
      <c r="L547" s="23">
        <v>4.9153230301379003E-5</v>
      </c>
      <c r="M547" s="23">
        <v>4.9153230301379003E-5</v>
      </c>
      <c r="N547" s="11"/>
      <c r="O547" s="11"/>
      <c r="P547" s="11">
        <v>6.3721532214016015E-4</v>
      </c>
      <c r="Q547" s="11">
        <v>6.3721532214016015E-4</v>
      </c>
      <c r="R547" s="11">
        <v>2.7883088148092112E-3</v>
      </c>
      <c r="S547" s="11">
        <v>2.7883088148092112E-3</v>
      </c>
      <c r="T547" s="11">
        <v>0</v>
      </c>
      <c r="U547" s="11">
        <v>0</v>
      </c>
      <c r="V547" s="11"/>
      <c r="W547" s="11"/>
      <c r="X547" s="11">
        <v>2.5929729986463703E-3</v>
      </c>
      <c r="Y547" s="11">
        <v>2.5929729986463703E-3</v>
      </c>
      <c r="Z547" s="49" t="s">
        <v>18</v>
      </c>
      <c r="AA547" s="15"/>
      <c r="AB547" s="16">
        <f t="shared" si="18"/>
        <v>-1.4914297147181454</v>
      </c>
      <c r="AD547" s="34">
        <f t="shared" si="19"/>
        <v>0</v>
      </c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57"/>
      <c r="AT547" s="57"/>
      <c r="AU547" s="57"/>
      <c r="AV547" s="57"/>
      <c r="AW547" s="57"/>
      <c r="AX547" s="57"/>
      <c r="AY547" s="57"/>
      <c r="AZ547" s="57"/>
      <c r="BA547" s="57"/>
      <c r="BB547" s="57"/>
      <c r="BC547" s="57"/>
      <c r="BD547" s="57"/>
    </row>
    <row r="548" spans="1:56">
      <c r="A548" s="10">
        <v>42726</v>
      </c>
      <c r="B548" s="11">
        <v>1.6075543586126992E-2</v>
      </c>
      <c r="C548" s="11">
        <v>1.6075543586126992E-2</v>
      </c>
      <c r="D548" s="11">
        <v>4.470401548961625E-3</v>
      </c>
      <c r="E548" s="11">
        <v>4.470401548961625E-3</v>
      </c>
      <c r="F548" s="11"/>
      <c r="G548" s="11"/>
      <c r="H548" s="11">
        <v>1.5262541855660311E-2</v>
      </c>
      <c r="I548" s="11">
        <v>1.5262541855660311E-2</v>
      </c>
      <c r="J548" s="11">
        <v>2.7215936983472617E-4</v>
      </c>
      <c r="K548" s="23">
        <v>2.7215936983472617E-4</v>
      </c>
      <c r="L548" s="23">
        <v>2.1186737198870261E-5</v>
      </c>
      <c r="M548" s="23">
        <v>2.1186737198870261E-5</v>
      </c>
      <c r="N548" s="11"/>
      <c r="O548" s="11"/>
      <c r="P548" s="11">
        <v>2.5457740625519488E-4</v>
      </c>
      <c r="Q548" s="11">
        <v>2.5457740625519488E-4</v>
      </c>
      <c r="R548" s="11">
        <v>0</v>
      </c>
      <c r="S548" s="11">
        <v>0</v>
      </c>
      <c r="T548" s="11">
        <v>0</v>
      </c>
      <c r="U548" s="11">
        <v>0</v>
      </c>
      <c r="V548" s="11"/>
      <c r="W548" s="11"/>
      <c r="X548" s="11">
        <v>0</v>
      </c>
      <c r="Y548" s="11">
        <v>0</v>
      </c>
      <c r="Z548" s="49" t="s">
        <v>18</v>
      </c>
      <c r="AA548" s="15"/>
      <c r="AB548" s="16">
        <f t="shared" si="18"/>
        <v>-4.1823536971634683</v>
      </c>
      <c r="AD548" s="34">
        <f t="shared" si="19"/>
        <v>0</v>
      </c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57"/>
      <c r="AT548" s="57"/>
      <c r="AU548" s="57"/>
      <c r="AV548" s="57"/>
      <c r="AW548" s="57"/>
      <c r="AX548" s="57"/>
      <c r="AY548" s="57"/>
      <c r="AZ548" s="57"/>
      <c r="BA548" s="57"/>
      <c r="BB548" s="57"/>
      <c r="BC548" s="57"/>
      <c r="BD548" s="57"/>
    </row>
    <row r="549" spans="1:56">
      <c r="A549" s="10">
        <v>42727</v>
      </c>
      <c r="B549" s="11">
        <v>2.5969372720580055E-2</v>
      </c>
      <c r="C549" s="11">
        <v>2.5969372720580055E-2</v>
      </c>
      <c r="D549" s="11">
        <v>3.3767421747559416E-2</v>
      </c>
      <c r="E549" s="11">
        <v>3.3767421747559416E-2</v>
      </c>
      <c r="F549" s="11"/>
      <c r="G549" s="11"/>
      <c r="H549" s="11">
        <v>2.6515667400377599E-2</v>
      </c>
      <c r="I549" s="11">
        <v>2.6515667400377599E-2</v>
      </c>
      <c r="J549" s="11">
        <v>2.2407022009791945E-4</v>
      </c>
      <c r="K549" s="23">
        <v>2.2407022009791945E-4</v>
      </c>
      <c r="L549" s="23">
        <v>3.9958186357069307E-4</v>
      </c>
      <c r="M549" s="23">
        <v>3.9958186357069307E-4</v>
      </c>
      <c r="N549" s="11"/>
      <c r="O549" s="11"/>
      <c r="P549" s="11">
        <v>2.3636574129046046E-4</v>
      </c>
      <c r="Q549" s="11">
        <v>2.3636574129046046E-4</v>
      </c>
      <c r="R549" s="11">
        <v>0</v>
      </c>
      <c r="S549" s="11">
        <v>0</v>
      </c>
      <c r="T549" s="11">
        <v>0</v>
      </c>
      <c r="U549" s="11">
        <v>0</v>
      </c>
      <c r="V549" s="11"/>
      <c r="W549" s="11"/>
      <c r="X549" s="11">
        <v>0</v>
      </c>
      <c r="Y549" s="11">
        <v>0</v>
      </c>
      <c r="Z549" s="49" t="s">
        <v>18</v>
      </c>
      <c r="AA549" s="15"/>
      <c r="AB549" s="16">
        <f t="shared" si="18"/>
        <v>-3.6300194980374609</v>
      </c>
      <c r="AD549" s="34">
        <f t="shared" si="19"/>
        <v>0</v>
      </c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57"/>
      <c r="AT549" s="57"/>
      <c r="AU549" s="57"/>
      <c r="AV549" s="57"/>
      <c r="AW549" s="57"/>
      <c r="AX549" s="57"/>
      <c r="AY549" s="57"/>
      <c r="AZ549" s="57"/>
      <c r="BA549" s="57"/>
      <c r="BB549" s="57"/>
      <c r="BC549" s="57"/>
      <c r="BD549" s="57"/>
    </row>
    <row r="550" spans="1:56">
      <c r="A550" s="10">
        <v>42728</v>
      </c>
      <c r="B550" s="11">
        <v>0.12096552784665382</v>
      </c>
      <c r="C550" s="11">
        <v>0.12096552784665382</v>
      </c>
      <c r="D550" s="11">
        <v>6.7783448669410384E-3</v>
      </c>
      <c r="E550" s="11">
        <v>6.7783448669410384E-3</v>
      </c>
      <c r="F550" s="11"/>
      <c r="G550" s="11"/>
      <c r="H550" s="11">
        <v>0.11296611025552732</v>
      </c>
      <c r="I550" s="11">
        <v>0.11296611025552732</v>
      </c>
      <c r="J550" s="11">
        <v>8.1992558920651864E-4</v>
      </c>
      <c r="K550" s="23">
        <v>8.1992558920651864E-4</v>
      </c>
      <c r="L550" s="23">
        <v>6.3560211596610779E-5</v>
      </c>
      <c r="M550" s="23">
        <v>6.3560211596610779E-5</v>
      </c>
      <c r="N550" s="11"/>
      <c r="O550" s="11"/>
      <c r="P550" s="11">
        <v>7.6693818423614923E-4</v>
      </c>
      <c r="Q550" s="11">
        <v>7.6693818423614923E-4</v>
      </c>
      <c r="R550" s="11">
        <v>5.1584511101679283E-3</v>
      </c>
      <c r="S550" s="11">
        <v>5.1584511101679283E-3</v>
      </c>
      <c r="T550" s="11">
        <v>3.3941152992590158E-2</v>
      </c>
      <c r="U550" s="11">
        <v>3.3941152992590158E-2</v>
      </c>
      <c r="V550" s="11"/>
      <c r="W550" s="11"/>
      <c r="X550" s="11">
        <v>7.1748319836614505E-3</v>
      </c>
      <c r="Y550" s="11">
        <v>7.1748319836614505E-3</v>
      </c>
      <c r="Z550" s="49" t="s">
        <v>18</v>
      </c>
      <c r="AA550" s="15"/>
      <c r="AB550" s="16">
        <f t="shared" si="18"/>
        <v>-2.1806674144946885</v>
      </c>
      <c r="AD550" s="34">
        <f t="shared" si="19"/>
        <v>0</v>
      </c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57"/>
      <c r="AT550" s="57"/>
      <c r="AU550" s="57"/>
      <c r="AV550" s="57"/>
      <c r="AW550" s="57"/>
      <c r="AX550" s="57"/>
      <c r="AY550" s="57"/>
      <c r="AZ550" s="57"/>
      <c r="BA550" s="57"/>
      <c r="BB550" s="57"/>
      <c r="BC550" s="57"/>
      <c r="BD550" s="57"/>
    </row>
    <row r="551" spans="1:56">
      <c r="A551" s="10">
        <v>42729</v>
      </c>
      <c r="B551" s="11">
        <v>9.3973805178354339E-2</v>
      </c>
      <c r="C551" s="11">
        <v>9.3973805178354339E-2</v>
      </c>
      <c r="D551" s="11">
        <v>0.13570444059856571</v>
      </c>
      <c r="E551" s="11">
        <v>0.13570444059856571</v>
      </c>
      <c r="F551" s="11"/>
      <c r="G551" s="11"/>
      <c r="H551" s="11">
        <v>9.6897257446448504E-2</v>
      </c>
      <c r="I551" s="11">
        <v>9.6897257446448504E-2</v>
      </c>
      <c r="J551" s="11">
        <v>6.0870361522148675E-4</v>
      </c>
      <c r="K551" s="23">
        <v>6.0870361522148675E-4</v>
      </c>
      <c r="L551" s="23">
        <v>1.2690855582123284E-3</v>
      </c>
      <c r="M551" s="23">
        <v>1.2690855582123284E-3</v>
      </c>
      <c r="N551" s="11"/>
      <c r="O551" s="11"/>
      <c r="P551" s="11">
        <v>6.5496687169013749E-4</v>
      </c>
      <c r="Q551" s="11">
        <v>6.5496687169013749E-4</v>
      </c>
      <c r="R551" s="11">
        <v>0</v>
      </c>
      <c r="S551" s="11">
        <v>0</v>
      </c>
      <c r="T551" s="11">
        <v>0</v>
      </c>
      <c r="U551" s="11">
        <v>0</v>
      </c>
      <c r="V551" s="11"/>
      <c r="W551" s="11"/>
      <c r="X551" s="11">
        <v>0</v>
      </c>
      <c r="Y551" s="11">
        <v>0</v>
      </c>
      <c r="Z551" s="49" t="s">
        <v>18</v>
      </c>
      <c r="AA551" s="15"/>
      <c r="AB551" s="16">
        <f t="shared" si="18"/>
        <v>-2.3341040634121799</v>
      </c>
      <c r="AD551" s="34">
        <f t="shared" si="19"/>
        <v>0</v>
      </c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57"/>
      <c r="AT551" s="57"/>
      <c r="AU551" s="57"/>
      <c r="AV551" s="57"/>
      <c r="AW551" s="57"/>
      <c r="AX551" s="57"/>
      <c r="AY551" s="57"/>
      <c r="AZ551" s="57"/>
      <c r="BA551" s="57"/>
      <c r="BB551" s="57"/>
      <c r="BC551" s="57"/>
      <c r="BD551" s="57"/>
    </row>
    <row r="552" spans="1:56">
      <c r="A552" s="10">
        <v>42730</v>
      </c>
      <c r="B552" s="11">
        <v>0.24087032815415321</v>
      </c>
      <c r="C552" s="11">
        <v>0.24087032815415321</v>
      </c>
      <c r="D552" s="11">
        <v>0</v>
      </c>
      <c r="E552" s="11">
        <v>0</v>
      </c>
      <c r="F552" s="11"/>
      <c r="G552" s="11"/>
      <c r="H552" s="11">
        <v>0.22399608456624476</v>
      </c>
      <c r="I552" s="11">
        <v>0.22399608456624476</v>
      </c>
      <c r="J552" s="11">
        <v>3.3233225513931786E-3</v>
      </c>
      <c r="K552" s="23">
        <v>3.3233225513931786E-3</v>
      </c>
      <c r="L552" s="23">
        <v>0</v>
      </c>
      <c r="M552" s="23">
        <v>0</v>
      </c>
      <c r="N552" s="11"/>
      <c r="O552" s="11"/>
      <c r="P552" s="11">
        <v>3.0905061863259653E-3</v>
      </c>
      <c r="Q552" s="11">
        <v>3.0905061863259653E-3</v>
      </c>
      <c r="R552" s="11">
        <v>0</v>
      </c>
      <c r="S552" s="11">
        <v>0</v>
      </c>
      <c r="T552" s="11">
        <v>0</v>
      </c>
      <c r="U552" s="11">
        <v>0</v>
      </c>
      <c r="V552" s="11"/>
      <c r="W552" s="11"/>
      <c r="X552" s="11">
        <v>0</v>
      </c>
      <c r="Y552" s="11">
        <v>0</v>
      </c>
      <c r="Z552" s="49" t="s">
        <v>18</v>
      </c>
      <c r="AA552" s="15"/>
      <c r="AB552" s="16">
        <f t="shared" si="18"/>
        <v>-1.4961267068948463</v>
      </c>
      <c r="AD552" s="34">
        <f t="shared" si="19"/>
        <v>0</v>
      </c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  <c r="AR552" s="57"/>
      <c r="AS552" s="57"/>
      <c r="AT552" s="57"/>
      <c r="AU552" s="57"/>
      <c r="AV552" s="57"/>
      <c r="AW552" s="57"/>
      <c r="AX552" s="57"/>
      <c r="AY552" s="57"/>
      <c r="AZ552" s="57"/>
      <c r="BA552" s="57"/>
      <c r="BB552" s="57"/>
      <c r="BC552" s="57"/>
      <c r="BD552" s="57"/>
    </row>
    <row r="553" spans="1:56">
      <c r="A553" s="10">
        <v>42731</v>
      </c>
      <c r="B553" s="11">
        <v>3.9040813590035715E-2</v>
      </c>
      <c r="C553" s="11">
        <v>3.9040813590035715E-2</v>
      </c>
      <c r="D553" s="11">
        <v>0</v>
      </c>
      <c r="E553" s="11">
        <v>0</v>
      </c>
      <c r="F553" s="11"/>
      <c r="G553" s="11"/>
      <c r="H553" s="11">
        <v>3.6305797602650264E-2</v>
      </c>
      <c r="I553" s="11">
        <v>3.6305797602650264E-2</v>
      </c>
      <c r="J553" s="11">
        <v>4.0764851424752188E-4</v>
      </c>
      <c r="K553" s="23">
        <v>4.0764851424752188E-4</v>
      </c>
      <c r="L553" s="23">
        <v>0</v>
      </c>
      <c r="M553" s="23">
        <v>0</v>
      </c>
      <c r="N553" s="11"/>
      <c r="O553" s="11"/>
      <c r="P553" s="11">
        <v>3.7909057446151655E-4</v>
      </c>
      <c r="Q553" s="11">
        <v>3.7909057446151655E-4</v>
      </c>
      <c r="R553" s="11">
        <v>3.326179490590954E-3</v>
      </c>
      <c r="S553" s="11">
        <v>3.326179490590954E-3</v>
      </c>
      <c r="T553" s="11">
        <v>4.8581188397009506E-2</v>
      </c>
      <c r="U553" s="11">
        <v>4.8581188397009506E-2</v>
      </c>
      <c r="V553" s="11"/>
      <c r="W553" s="11"/>
      <c r="X553" s="11">
        <v>6.4965328077133157E-3</v>
      </c>
      <c r="Y553" s="11">
        <v>6.4965328077133157E-3</v>
      </c>
      <c r="Z553" s="49" t="s">
        <v>18</v>
      </c>
      <c r="AA553" s="15"/>
      <c r="AB553" s="16">
        <f t="shared" si="18"/>
        <v>-3.3157778368925541</v>
      </c>
      <c r="AD553" s="34">
        <f t="shared" si="19"/>
        <v>0</v>
      </c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57"/>
      <c r="AT553" s="57"/>
      <c r="AU553" s="57"/>
      <c r="AV553" s="57"/>
      <c r="AW553" s="57"/>
      <c r="AX553" s="57"/>
      <c r="AY553" s="57"/>
      <c r="AZ553" s="57"/>
      <c r="BA553" s="57"/>
      <c r="BB553" s="57"/>
      <c r="BC553" s="57"/>
      <c r="BD553" s="57"/>
    </row>
    <row r="554" spans="1:56">
      <c r="A554" s="10">
        <v>42732</v>
      </c>
      <c r="B554" s="11">
        <v>0.20817582822712705</v>
      </c>
      <c r="C554" s="11">
        <v>0.20817582822712705</v>
      </c>
      <c r="D554" s="11">
        <v>2.4428307990297406E-2</v>
      </c>
      <c r="E554" s="11">
        <v>2.4428307990297406E-2</v>
      </c>
      <c r="F554" s="11"/>
      <c r="G554" s="11"/>
      <c r="H554" s="11">
        <v>0.19530334020043216</v>
      </c>
      <c r="I554" s="11">
        <v>0.19530334020043216</v>
      </c>
      <c r="J554" s="11">
        <v>3.379854834289884E-3</v>
      </c>
      <c r="K554" s="23">
        <v>3.379854834289884E-3</v>
      </c>
      <c r="L554" s="23">
        <v>2.1186737198870259E-4</v>
      </c>
      <c r="M554" s="23">
        <v>2.1186737198870259E-4</v>
      </c>
      <c r="N554" s="11"/>
      <c r="O554" s="11"/>
      <c r="P554" s="11">
        <v>3.1579205158042242E-3</v>
      </c>
      <c r="Q554" s="11">
        <v>3.1579205158042242E-3</v>
      </c>
      <c r="R554" s="11">
        <v>6.5055218827489106E-3</v>
      </c>
      <c r="S554" s="11">
        <v>6.5055218827489106E-3</v>
      </c>
      <c r="T554" s="11">
        <v>2.5572391799036403E-2</v>
      </c>
      <c r="U554" s="11">
        <v>2.5572391799036403E-2</v>
      </c>
      <c r="V554" s="11"/>
      <c r="W554" s="11"/>
      <c r="X554" s="11">
        <v>7.8412572134223084E-3</v>
      </c>
      <c r="Y554" s="11">
        <v>7.8412572134223084E-3</v>
      </c>
      <c r="Z554" s="49" t="s">
        <v>18</v>
      </c>
      <c r="AA554" s="15"/>
      <c r="AB554" s="16">
        <f t="shared" si="18"/>
        <v>-1.6332013383249575</v>
      </c>
      <c r="AD554" s="34">
        <f t="shared" si="19"/>
        <v>0</v>
      </c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  <c r="AR554" s="57"/>
      <c r="AS554" s="57"/>
      <c r="AT554" s="57"/>
      <c r="AU554" s="57"/>
      <c r="AV554" s="57"/>
      <c r="AW554" s="57"/>
      <c r="AX554" s="57"/>
      <c r="AY554" s="57"/>
      <c r="AZ554" s="57"/>
      <c r="BA554" s="57"/>
      <c r="BB554" s="57"/>
      <c r="BC554" s="57"/>
      <c r="BD554" s="57"/>
    </row>
    <row r="555" spans="1:56">
      <c r="A555" s="10">
        <v>42733</v>
      </c>
      <c r="B555" s="11">
        <v>0.17021352377219701</v>
      </c>
      <c r="C555" s="11">
        <v>0.17021352377219701</v>
      </c>
      <c r="D555" s="11">
        <v>0.69860312535076008</v>
      </c>
      <c r="E555" s="11">
        <v>0.69860312535076008</v>
      </c>
      <c r="F555" s="11"/>
      <c r="G555" s="11"/>
      <c r="H555" s="11">
        <v>0.20723001689810966</v>
      </c>
      <c r="I555" s="11">
        <v>0.20723001689810966</v>
      </c>
      <c r="J555" s="11">
        <v>1.0103988427608015E-3</v>
      </c>
      <c r="K555" s="23">
        <v>1.0103988427608015E-3</v>
      </c>
      <c r="L555" s="23">
        <v>2.1843526052035237E-3</v>
      </c>
      <c r="M555" s="23">
        <v>2.1843526052035237E-3</v>
      </c>
      <c r="N555" s="11"/>
      <c r="O555" s="11"/>
      <c r="P555" s="11">
        <v>1.0926405281531254E-3</v>
      </c>
      <c r="Q555" s="11">
        <v>1.0926405281531254E-3</v>
      </c>
      <c r="R555" s="11">
        <v>2.5867270155473888E-2</v>
      </c>
      <c r="S555" s="11">
        <v>2.5867270155473888E-2</v>
      </c>
      <c r="T555" s="11">
        <v>8.8772428863266393E-3</v>
      </c>
      <c r="U555" s="11">
        <v>8.8772428863266393E-3</v>
      </c>
      <c r="V555" s="11"/>
      <c r="W555" s="11"/>
      <c r="X555" s="11">
        <v>2.4677028663706097E-2</v>
      </c>
      <c r="Y555" s="11">
        <v>2.4677028663706097E-2</v>
      </c>
      <c r="Z555" s="49" t="s">
        <v>18</v>
      </c>
      <c r="AA555" s="15"/>
      <c r="AB555" s="16">
        <f t="shared" si="18"/>
        <v>-1.5739259098899672</v>
      </c>
      <c r="AD555" s="34">
        <f t="shared" si="19"/>
        <v>0</v>
      </c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57"/>
      <c r="AT555" s="57"/>
      <c r="AU555" s="57"/>
      <c r="AV555" s="57"/>
      <c r="AW555" s="57"/>
      <c r="AX555" s="57"/>
      <c r="AY555" s="57"/>
      <c r="AZ555" s="57"/>
      <c r="BA555" s="57"/>
      <c r="BB555" s="57"/>
      <c r="BC555" s="57"/>
      <c r="BD555" s="57"/>
    </row>
    <row r="556" spans="1:56">
      <c r="A556" s="10">
        <v>42734</v>
      </c>
      <c r="B556" s="11">
        <v>0.38683165709374961</v>
      </c>
      <c r="C556" s="11">
        <v>0.38683165709374961</v>
      </c>
      <c r="D556" s="11">
        <v>0.12058537410423002</v>
      </c>
      <c r="E556" s="11">
        <v>0.12058537410423002</v>
      </c>
      <c r="F556" s="11"/>
      <c r="G556" s="11"/>
      <c r="H556" s="11">
        <v>0.36817969332565476</v>
      </c>
      <c r="I556" s="11">
        <v>0.36817969332565476</v>
      </c>
      <c r="J556" s="11">
        <v>3.1833644518106828E-3</v>
      </c>
      <c r="K556" s="23">
        <v>3.1833644518106828E-3</v>
      </c>
      <c r="L556" s="23">
        <v>3.9195463817909981E-4</v>
      </c>
      <c r="M556" s="23">
        <v>3.9195463817909981E-4</v>
      </c>
      <c r="N556" s="11"/>
      <c r="O556" s="11"/>
      <c r="P556" s="11">
        <v>2.9878113942387635E-3</v>
      </c>
      <c r="Q556" s="11">
        <v>2.9878113942387635E-3</v>
      </c>
      <c r="R556" s="11">
        <v>6.3985861697596616E-3</v>
      </c>
      <c r="S556" s="11">
        <v>6.3985861697596616E-3</v>
      </c>
      <c r="T556" s="11">
        <v>0</v>
      </c>
      <c r="U556" s="11">
        <v>0</v>
      </c>
      <c r="V556" s="11"/>
      <c r="W556" s="11"/>
      <c r="X556" s="11">
        <v>5.9503312830986249E-3</v>
      </c>
      <c r="Y556" s="11">
        <v>5.9503312830986249E-3</v>
      </c>
      <c r="Z556" s="49" t="s">
        <v>18</v>
      </c>
      <c r="AA556" s="15"/>
      <c r="AB556" s="16">
        <f t="shared" si="18"/>
        <v>-0.99918416291084733</v>
      </c>
      <c r="AD556" s="34">
        <f t="shared" si="19"/>
        <v>0</v>
      </c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57"/>
      <c r="AT556" s="57"/>
      <c r="AU556" s="57"/>
      <c r="AV556" s="57"/>
      <c r="AW556" s="57"/>
      <c r="AX556" s="57"/>
      <c r="AY556" s="57"/>
      <c r="AZ556" s="57"/>
      <c r="BA556" s="57"/>
      <c r="BB556" s="57"/>
      <c r="BC556" s="57"/>
      <c r="BD556" s="57"/>
    </row>
    <row r="557" spans="1:56">
      <c r="A557" s="10">
        <v>42735</v>
      </c>
      <c r="B557" s="11">
        <v>9.7025334096011787E-3</v>
      </c>
      <c r="C557" s="11">
        <v>9.7025334096011787E-3</v>
      </c>
      <c r="D557" s="11">
        <v>3.6754150201131056E-2</v>
      </c>
      <c r="E557" s="11">
        <v>3.6754150201131056E-2</v>
      </c>
      <c r="F557" s="11"/>
      <c r="G557" s="11"/>
      <c r="H557" s="11">
        <v>1.1597642594219762E-2</v>
      </c>
      <c r="I557" s="11">
        <v>1.1597642594219762E-2</v>
      </c>
      <c r="J557" s="11">
        <v>8.7958614072201292E-5</v>
      </c>
      <c r="K557" s="23">
        <v>8.7958614072201292E-5</v>
      </c>
      <c r="L557" s="23">
        <v>2.7415637935338118E-4</v>
      </c>
      <c r="M557" s="23">
        <v>2.7415637935338118E-4</v>
      </c>
      <c r="N557" s="11"/>
      <c r="O557" s="11"/>
      <c r="P557" s="11">
        <v>1.0100275475551547E-4</v>
      </c>
      <c r="Q557" s="11">
        <v>1.0100275475551547E-4</v>
      </c>
      <c r="R557" s="11">
        <v>2.3669501845232171E-3</v>
      </c>
      <c r="S557" s="11">
        <v>2.3669501845232171E-3</v>
      </c>
      <c r="T557" s="11">
        <v>0</v>
      </c>
      <c r="U557" s="11">
        <v>0</v>
      </c>
      <c r="V557" s="11"/>
      <c r="W557" s="11"/>
      <c r="X557" s="11">
        <v>2.201132774466266E-3</v>
      </c>
      <c r="Y557" s="11">
        <v>2.201132774466266E-3</v>
      </c>
      <c r="Z557" s="49" t="s">
        <v>18</v>
      </c>
      <c r="AA557" s="15"/>
      <c r="AB557" s="16">
        <f t="shared" si="18"/>
        <v>-4.4569534261589698</v>
      </c>
      <c r="AD557" s="34">
        <f t="shared" si="19"/>
        <v>0</v>
      </c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57"/>
      <c r="AT557" s="57"/>
      <c r="AU557" s="57"/>
      <c r="AV557" s="57"/>
      <c r="AW557" s="57"/>
      <c r="AX557" s="57"/>
      <c r="AY557" s="57"/>
      <c r="AZ557" s="57"/>
      <c r="BA557" s="57"/>
      <c r="BB557" s="57"/>
      <c r="BC557" s="57"/>
      <c r="BD557" s="57"/>
    </row>
    <row r="558" spans="1:56">
      <c r="A558" s="10">
        <v>42736</v>
      </c>
      <c r="B558" s="11">
        <v>2.2710086279497187E-2</v>
      </c>
      <c r="C558" s="11">
        <v>2.2710086279497187E-2</v>
      </c>
      <c r="D558" s="11">
        <v>1.0477195363352565E-2</v>
      </c>
      <c r="E558" s="11">
        <v>1.0477195363352565E-2</v>
      </c>
      <c r="F558" s="11"/>
      <c r="G558" s="11"/>
      <c r="H558" s="11">
        <v>2.1853107411717209E-2</v>
      </c>
      <c r="I558" s="11">
        <v>2.1853107411717209E-2</v>
      </c>
      <c r="J558" s="11">
        <v>2.6609435924727633E-4</v>
      </c>
      <c r="K558" s="23">
        <v>2.6609435924727633E-4</v>
      </c>
      <c r="L558" s="23">
        <v>8.4746948795481043E-5</v>
      </c>
      <c r="M558" s="23">
        <v>8.4746948795481043E-5</v>
      </c>
      <c r="N558" s="11"/>
      <c r="O558" s="11"/>
      <c r="P558" s="11">
        <v>2.5339001163646722E-4</v>
      </c>
      <c r="Q558" s="11">
        <v>2.5339001163646722E-4</v>
      </c>
      <c r="R558" s="11">
        <v>0</v>
      </c>
      <c r="S558" s="11">
        <v>0</v>
      </c>
      <c r="T558" s="11">
        <v>0</v>
      </c>
      <c r="U558" s="11">
        <v>0</v>
      </c>
      <c r="V558" s="11"/>
      <c r="W558" s="11"/>
      <c r="X558" s="11">
        <v>0</v>
      </c>
      <c r="Y558" s="11">
        <v>0</v>
      </c>
      <c r="Z558" s="49" t="s">
        <v>18</v>
      </c>
      <c r="AA558" s="15"/>
      <c r="AB558" s="16">
        <f t="shared" si="18"/>
        <v>-3.8234121519129918</v>
      </c>
      <c r="AD558" s="34">
        <f t="shared" si="19"/>
        <v>0</v>
      </c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57"/>
      <c r="AT558" s="57"/>
      <c r="AU558" s="57"/>
      <c r="AV558" s="57"/>
      <c r="AW558" s="57"/>
      <c r="AX558" s="57"/>
      <c r="AY558" s="57"/>
      <c r="AZ558" s="57"/>
      <c r="BA558" s="57"/>
      <c r="BB558" s="57"/>
      <c r="BC558" s="57"/>
      <c r="BD558" s="57"/>
    </row>
    <row r="559" spans="1:56">
      <c r="A559" s="10">
        <v>42737</v>
      </c>
      <c r="B559" s="11">
        <v>2.699171080481956E-2</v>
      </c>
      <c r="C559" s="11">
        <v>2.699171080481956E-2</v>
      </c>
      <c r="D559" s="11">
        <v>3.9813417381789427E-3</v>
      </c>
      <c r="E559" s="11">
        <v>3.9813417381789427E-3</v>
      </c>
      <c r="F559" s="11"/>
      <c r="G559" s="11"/>
      <c r="H559" s="11">
        <v>2.5379712450129429E-2</v>
      </c>
      <c r="I559" s="11">
        <v>2.5379712450129429E-2</v>
      </c>
      <c r="J559" s="11">
        <v>2.2908183410965432E-4</v>
      </c>
      <c r="K559" s="23">
        <v>2.2908183410965432E-4</v>
      </c>
      <c r="L559" s="23">
        <v>4.2373474397740521E-5</v>
      </c>
      <c r="M559" s="23">
        <v>4.2373474397740521E-5</v>
      </c>
      <c r="N559" s="11"/>
      <c r="O559" s="11"/>
      <c r="P559" s="11">
        <v>2.1600192357928229E-4</v>
      </c>
      <c r="Q559" s="11">
        <v>2.1600192357928229E-4</v>
      </c>
      <c r="R559" s="11">
        <v>0</v>
      </c>
      <c r="S559" s="11">
        <v>0</v>
      </c>
      <c r="T559" s="11">
        <v>0</v>
      </c>
      <c r="U559" s="11">
        <v>0</v>
      </c>
      <c r="V559" s="11"/>
      <c r="W559" s="11"/>
      <c r="X559" s="11">
        <v>0</v>
      </c>
      <c r="Y559" s="11">
        <v>0</v>
      </c>
      <c r="Z559" s="49" t="s">
        <v>18</v>
      </c>
      <c r="AA559" s="15"/>
      <c r="AB559" s="16">
        <f t="shared" si="18"/>
        <v>-3.6738051465422124</v>
      </c>
      <c r="AD559" s="34">
        <f t="shared" si="19"/>
        <v>0</v>
      </c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57"/>
      <c r="AT559" s="57"/>
      <c r="AU559" s="57"/>
      <c r="AV559" s="57"/>
      <c r="AW559" s="57"/>
      <c r="AX559" s="57"/>
      <c r="AY559" s="57"/>
      <c r="AZ559" s="57"/>
      <c r="BA559" s="57"/>
      <c r="BB559" s="57"/>
      <c r="BC559" s="57"/>
      <c r="BD559" s="57"/>
    </row>
    <row r="560" spans="1:56">
      <c r="A560" s="10">
        <v>42738</v>
      </c>
      <c r="B560" s="11">
        <v>8.7544542504254443E-3</v>
      </c>
      <c r="C560" s="11">
        <v>8.7544542504254443E-3</v>
      </c>
      <c r="D560" s="11">
        <v>1.245241980863309E-2</v>
      </c>
      <c r="E560" s="11">
        <v>1.245241980863309E-2</v>
      </c>
      <c r="F560" s="11"/>
      <c r="G560" s="11"/>
      <c r="H560" s="11">
        <v>9.013516344486926E-3</v>
      </c>
      <c r="I560" s="11">
        <v>9.013516344486926E-3</v>
      </c>
      <c r="J560" s="11">
        <v>1.9613925028729478E-4</v>
      </c>
      <c r="K560" s="23">
        <v>1.9613925028729478E-4</v>
      </c>
      <c r="L560" s="23">
        <v>1.2012879991759437E-4</v>
      </c>
      <c r="M560" s="23">
        <v>1.2012879991759437E-4</v>
      </c>
      <c r="N560" s="11"/>
      <c r="O560" s="11"/>
      <c r="P560" s="11">
        <v>1.9081431522952337E-4</v>
      </c>
      <c r="Q560" s="11">
        <v>1.9081431522952337E-4</v>
      </c>
      <c r="R560" s="11">
        <v>0</v>
      </c>
      <c r="S560" s="11">
        <v>0</v>
      </c>
      <c r="T560" s="11">
        <v>6.8856895896328346E-2</v>
      </c>
      <c r="U560" s="11">
        <v>6.8856895896328346E-2</v>
      </c>
      <c r="V560" s="11"/>
      <c r="W560" s="11"/>
      <c r="X560" s="11">
        <v>4.8237906385808259E-3</v>
      </c>
      <c r="Y560" s="11">
        <v>4.8237906385808259E-3</v>
      </c>
      <c r="Z560" s="49" t="s">
        <v>18</v>
      </c>
      <c r="AA560" s="15"/>
      <c r="AB560" s="16">
        <f t="shared" si="18"/>
        <v>-4.7090300121897242</v>
      </c>
      <c r="AD560" s="34">
        <f t="shared" si="19"/>
        <v>0</v>
      </c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57"/>
      <c r="AT560" s="57"/>
      <c r="AU560" s="57"/>
      <c r="AV560" s="57"/>
      <c r="AW560" s="57"/>
      <c r="AX560" s="57"/>
      <c r="AY560" s="57"/>
      <c r="AZ560" s="57"/>
      <c r="BA560" s="57"/>
      <c r="BB560" s="57"/>
      <c r="BC560" s="57"/>
      <c r="BD560" s="57"/>
    </row>
    <row r="561" spans="1:56">
      <c r="A561" s="10">
        <v>42739</v>
      </c>
      <c r="B561" s="11">
        <v>0.20386086919859425</v>
      </c>
      <c r="C561" s="11">
        <v>0.20386086919859425</v>
      </c>
      <c r="D561" s="11">
        <v>4.1733634934334636E-2</v>
      </c>
      <c r="E561" s="11">
        <v>4.1733634934334636E-2</v>
      </c>
      <c r="F561" s="11"/>
      <c r="G561" s="11"/>
      <c r="H561" s="11">
        <v>0.19250299683559333</v>
      </c>
      <c r="I561" s="11">
        <v>0.19250299683559333</v>
      </c>
      <c r="J561" s="11">
        <v>5.0720087487425881E-3</v>
      </c>
      <c r="K561" s="23">
        <v>5.0720087487425881E-3</v>
      </c>
      <c r="L561" s="23">
        <v>9.9365797462701527E-5</v>
      </c>
      <c r="M561" s="23">
        <v>9.9365797462701527E-5</v>
      </c>
      <c r="N561" s="11"/>
      <c r="O561" s="11"/>
      <c r="P561" s="11">
        <v>4.7236487449238895E-3</v>
      </c>
      <c r="Q561" s="11">
        <v>4.7236487449238895E-3</v>
      </c>
      <c r="R561" s="11">
        <v>6.1623699679326637E-3</v>
      </c>
      <c r="S561" s="11">
        <v>6.1623699679326637E-3</v>
      </c>
      <c r="T561" s="11">
        <v>9.0552114787971483E-2</v>
      </c>
      <c r="U561" s="11">
        <v>9.0552114787971483E-2</v>
      </c>
      <c r="V561" s="11"/>
      <c r="W561" s="11"/>
      <c r="X561" s="11">
        <v>1.207431902918616E-2</v>
      </c>
      <c r="Y561" s="11">
        <v>1.207431902918616E-2</v>
      </c>
      <c r="Z561" s="49" t="s">
        <v>18</v>
      </c>
      <c r="AA561" s="15"/>
      <c r="AB561" s="16">
        <f t="shared" si="18"/>
        <v>-1.6476435573983697</v>
      </c>
      <c r="AD561" s="34">
        <f t="shared" si="19"/>
        <v>0</v>
      </c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  <c r="AR561" s="57"/>
      <c r="AS561" s="57"/>
      <c r="AT561" s="57"/>
      <c r="AU561" s="57"/>
      <c r="AV561" s="57"/>
      <c r="AW561" s="57"/>
      <c r="AX561" s="57"/>
      <c r="AY561" s="57"/>
      <c r="AZ561" s="57"/>
      <c r="BA561" s="57"/>
      <c r="BB561" s="57"/>
      <c r="BC561" s="57"/>
      <c r="BD561" s="57"/>
    </row>
    <row r="562" spans="1:56">
      <c r="A562" s="10">
        <v>42740</v>
      </c>
      <c r="B562" s="11">
        <v>4.2341275787010642E-2</v>
      </c>
      <c r="C562" s="11">
        <v>4.2341275787010642E-2</v>
      </c>
      <c r="D562" s="11">
        <v>4.0770149903182229E-2</v>
      </c>
      <c r="E562" s="11">
        <v>4.0770149903182229E-2</v>
      </c>
      <c r="F562" s="11"/>
      <c r="G562" s="11"/>
      <c r="H562" s="11">
        <v>4.223121008869838E-2</v>
      </c>
      <c r="I562" s="11">
        <v>4.223121008869838E-2</v>
      </c>
      <c r="J562" s="11">
        <v>4.2831743190738404E-4</v>
      </c>
      <c r="K562" s="23">
        <v>4.2831743190738404E-4</v>
      </c>
      <c r="L562" s="23">
        <v>4.6780315735105529E-4</v>
      </c>
      <c r="M562" s="23">
        <v>4.6780315735105529E-4</v>
      </c>
      <c r="N562" s="11"/>
      <c r="O562" s="11"/>
      <c r="P562" s="11">
        <v>4.310836163290508E-4</v>
      </c>
      <c r="Q562" s="11">
        <v>4.310836163290508E-4</v>
      </c>
      <c r="R562" s="11">
        <v>0</v>
      </c>
      <c r="S562" s="11">
        <v>0</v>
      </c>
      <c r="T562" s="11">
        <v>0</v>
      </c>
      <c r="U562" s="11">
        <v>0</v>
      </c>
      <c r="V562" s="11"/>
      <c r="W562" s="11"/>
      <c r="X562" s="11">
        <v>0</v>
      </c>
      <c r="Y562" s="11">
        <v>0</v>
      </c>
      <c r="Z562" s="49" t="s">
        <v>18</v>
      </c>
      <c r="AA562" s="15"/>
      <c r="AB562" s="16">
        <f t="shared" si="18"/>
        <v>-3.1645957557298359</v>
      </c>
      <c r="AD562" s="34">
        <f t="shared" si="19"/>
        <v>0</v>
      </c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57"/>
      <c r="AT562" s="57"/>
      <c r="AU562" s="57"/>
      <c r="AV562" s="57"/>
      <c r="AW562" s="57"/>
      <c r="AX562" s="57"/>
      <c r="AY562" s="57"/>
      <c r="AZ562" s="57"/>
      <c r="BA562" s="57"/>
      <c r="BB562" s="57"/>
      <c r="BC562" s="57"/>
      <c r="BD562" s="57"/>
    </row>
    <row r="563" spans="1:56">
      <c r="A563" s="10">
        <v>42741</v>
      </c>
      <c r="B563" s="11">
        <v>0.12077703818992538</v>
      </c>
      <c r="C563" s="11">
        <v>0.12077703818992538</v>
      </c>
      <c r="D563" s="11">
        <v>0.11488275191978212</v>
      </c>
      <c r="E563" s="11">
        <v>0.11488275191978212</v>
      </c>
      <c r="F563" s="11"/>
      <c r="G563" s="11"/>
      <c r="H563" s="11">
        <v>0.12036411218504359</v>
      </c>
      <c r="I563" s="11">
        <v>0.12036411218504359</v>
      </c>
      <c r="J563" s="11">
        <v>6.8397358872257573E-4</v>
      </c>
      <c r="K563" s="23">
        <v>6.8397358872257573E-4</v>
      </c>
      <c r="L563" s="23">
        <v>8.7819025689317225E-4</v>
      </c>
      <c r="M563" s="23">
        <v>8.7819025689317225E-4</v>
      </c>
      <c r="N563" s="11"/>
      <c r="O563" s="11"/>
      <c r="P563" s="11">
        <v>6.9757949606972386E-4</v>
      </c>
      <c r="Q563" s="11">
        <v>6.9757949606972386E-4</v>
      </c>
      <c r="R563" s="11">
        <v>0</v>
      </c>
      <c r="S563" s="11">
        <v>0</v>
      </c>
      <c r="T563" s="11">
        <v>0</v>
      </c>
      <c r="U563" s="11">
        <v>0</v>
      </c>
      <c r="V563" s="11"/>
      <c r="W563" s="11"/>
      <c r="X563" s="11">
        <v>0</v>
      </c>
      <c r="Y563" s="11">
        <v>0</v>
      </c>
      <c r="Z563" s="49" t="s">
        <v>18</v>
      </c>
      <c r="AA563" s="15"/>
      <c r="AB563" s="16">
        <f t="shared" si="18"/>
        <v>-2.1172338620923652</v>
      </c>
      <c r="AD563" s="34">
        <f t="shared" si="19"/>
        <v>0</v>
      </c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57"/>
      <c r="AT563" s="57"/>
      <c r="AU563" s="57"/>
      <c r="AV563" s="57"/>
      <c r="AW563" s="57"/>
      <c r="AX563" s="57"/>
      <c r="AY563" s="57"/>
      <c r="AZ563" s="57"/>
      <c r="BA563" s="57"/>
      <c r="BB563" s="57"/>
      <c r="BC563" s="57"/>
      <c r="BD563" s="57"/>
    </row>
    <row r="564" spans="1:56">
      <c r="A564" s="10">
        <v>42742</v>
      </c>
      <c r="B564" s="11">
        <v>0.39939776976728558</v>
      </c>
      <c r="C564" s="11">
        <v>0.39939776976728558</v>
      </c>
      <c r="D564" s="11">
        <v>1.1054629981967472</v>
      </c>
      <c r="E564" s="11">
        <v>1.1054629981967472</v>
      </c>
      <c r="F564" s="11"/>
      <c r="G564" s="11"/>
      <c r="H564" s="11">
        <v>0.44886138259487279</v>
      </c>
      <c r="I564" s="11">
        <v>0.44886138259487279</v>
      </c>
      <c r="J564" s="11">
        <v>2.760154397240101E-3</v>
      </c>
      <c r="K564" s="23">
        <v>2.760154397240101E-3</v>
      </c>
      <c r="L564" s="23">
        <v>6.0028382505559101E-3</v>
      </c>
      <c r="M564" s="23">
        <v>6.0028382505559101E-3</v>
      </c>
      <c r="N564" s="11"/>
      <c r="O564" s="11"/>
      <c r="P564" s="11">
        <v>2.9873215939585358E-3</v>
      </c>
      <c r="Q564" s="11">
        <v>2.9873215939585358E-3</v>
      </c>
      <c r="R564" s="11">
        <v>1.1231441974706593E-2</v>
      </c>
      <c r="S564" s="11">
        <v>1.1231441974706593E-2</v>
      </c>
      <c r="T564" s="11">
        <v>0</v>
      </c>
      <c r="U564" s="11">
        <v>0</v>
      </c>
      <c r="V564" s="11"/>
      <c r="W564" s="11"/>
      <c r="X564" s="11">
        <v>1.0444619914982545E-2</v>
      </c>
      <c r="Y564" s="11">
        <v>1.0444619914982545E-2</v>
      </c>
      <c r="Z564" s="49" t="s">
        <v>18</v>
      </c>
      <c r="AA564" s="15"/>
      <c r="AB564" s="16">
        <f t="shared" si="18"/>
        <v>-0.80104116363819644</v>
      </c>
      <c r="AD564" s="34">
        <f t="shared" si="19"/>
        <v>0</v>
      </c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57"/>
      <c r="AT564" s="57"/>
      <c r="AU564" s="57"/>
      <c r="AV564" s="57"/>
      <c r="AW564" s="57"/>
      <c r="AX564" s="57"/>
      <c r="AY564" s="57"/>
      <c r="AZ564" s="57"/>
      <c r="BA564" s="57"/>
      <c r="BB564" s="57"/>
      <c r="BC564" s="57"/>
      <c r="BD564" s="57"/>
    </row>
    <row r="565" spans="1:56">
      <c r="A565" s="10">
        <v>42743</v>
      </c>
      <c r="B565" s="11">
        <v>0.29079383986431762</v>
      </c>
      <c r="C565" s="11">
        <v>0.29079383986431762</v>
      </c>
      <c r="D565" s="11">
        <v>3.6200002403132342E-2</v>
      </c>
      <c r="E565" s="11">
        <v>3.6200002403132342E-2</v>
      </c>
      <c r="F565" s="11"/>
      <c r="G565" s="11"/>
      <c r="H565" s="11">
        <v>0.27295819168705027</v>
      </c>
      <c r="I565" s="11">
        <v>0.27295819168705027</v>
      </c>
      <c r="J565" s="11">
        <v>4.125196753824948E-3</v>
      </c>
      <c r="K565" s="23">
        <v>4.125196753824948E-3</v>
      </c>
      <c r="L565" s="23">
        <v>3.8136126957966473E-4</v>
      </c>
      <c r="M565" s="23">
        <v>3.8136126957966473E-4</v>
      </c>
      <c r="N565" s="11"/>
      <c r="O565" s="11"/>
      <c r="P565" s="11">
        <v>3.8629212282409939E-3</v>
      </c>
      <c r="Q565" s="11">
        <v>3.8629212282409939E-3</v>
      </c>
      <c r="R565" s="11">
        <v>1.801946566639725E-3</v>
      </c>
      <c r="S565" s="11">
        <v>1.801946566639725E-3</v>
      </c>
      <c r="T565" s="11">
        <v>8.8984296235255084E-3</v>
      </c>
      <c r="U565" s="11">
        <v>8.8984296235255084E-3</v>
      </c>
      <c r="V565" s="11"/>
      <c r="W565" s="11"/>
      <c r="X565" s="11">
        <v>2.2990928305112921E-3</v>
      </c>
      <c r="Y565" s="11">
        <v>2.2990928305112921E-3</v>
      </c>
      <c r="Z565" s="49" t="s">
        <v>18</v>
      </c>
      <c r="AA565" s="15"/>
      <c r="AB565" s="16">
        <f t="shared" si="18"/>
        <v>-1.2984366395283964</v>
      </c>
      <c r="AD565" s="34">
        <f t="shared" si="19"/>
        <v>0</v>
      </c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57"/>
      <c r="AT565" s="57"/>
      <c r="AU565" s="57"/>
      <c r="AV565" s="57"/>
      <c r="AW565" s="57"/>
      <c r="AX565" s="57"/>
      <c r="AY565" s="57"/>
      <c r="AZ565" s="57"/>
      <c r="BA565" s="57"/>
      <c r="BB565" s="57"/>
      <c r="BC565" s="57"/>
      <c r="BD565" s="57"/>
    </row>
    <row r="566" spans="1:56">
      <c r="A566" s="10">
        <v>42744</v>
      </c>
      <c r="B566" s="11">
        <v>7.1799701830517232E-2</v>
      </c>
      <c r="C566" s="11">
        <v>7.1799701830517232E-2</v>
      </c>
      <c r="D566" s="11">
        <v>9.2480107873068679E-2</v>
      </c>
      <c r="E566" s="11">
        <v>9.2480107873068679E-2</v>
      </c>
      <c r="F566" s="11"/>
      <c r="G566" s="11"/>
      <c r="H566" s="11">
        <v>7.3248473921845678E-2</v>
      </c>
      <c r="I566" s="11">
        <v>7.3248473921845678E-2</v>
      </c>
      <c r="J566" s="11">
        <v>4.3942597761492382E-4</v>
      </c>
      <c r="K566" s="23">
        <v>4.3942597761492382E-4</v>
      </c>
      <c r="L566" s="23">
        <v>6.1441537876723751E-4</v>
      </c>
      <c r="M566" s="23">
        <v>6.1441537876723751E-4</v>
      </c>
      <c r="N566" s="11"/>
      <c r="O566" s="11"/>
      <c r="P566" s="11">
        <v>4.5168491296397438E-4</v>
      </c>
      <c r="Q566" s="11">
        <v>4.5168491296397438E-4</v>
      </c>
      <c r="R566" s="11">
        <v>4.3396746808621895E-3</v>
      </c>
      <c r="S566" s="11">
        <v>4.3396746808621895E-3</v>
      </c>
      <c r="T566" s="11">
        <v>7.5530718113972481E-2</v>
      </c>
      <c r="U566" s="11">
        <v>7.5530718113972481E-2</v>
      </c>
      <c r="V566" s="11"/>
      <c r="W566" s="11"/>
      <c r="X566" s="11">
        <v>9.326984730105202E-3</v>
      </c>
      <c r="Y566" s="11">
        <v>9.326984730105202E-3</v>
      </c>
      <c r="Z566" s="49" t="s">
        <v>18</v>
      </c>
      <c r="AA566" s="15"/>
      <c r="AB566" s="16">
        <f t="shared" si="18"/>
        <v>-2.6138978651334459</v>
      </c>
      <c r="AD566" s="34">
        <f t="shared" si="19"/>
        <v>0</v>
      </c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57"/>
      <c r="AT566" s="57"/>
      <c r="AU566" s="57"/>
      <c r="AV566" s="57"/>
      <c r="AW566" s="57"/>
      <c r="AX566" s="57"/>
      <c r="AY566" s="57"/>
      <c r="AZ566" s="57"/>
      <c r="BA566" s="57"/>
      <c r="BB566" s="57"/>
      <c r="BC566" s="57"/>
      <c r="BD566" s="57"/>
    </row>
    <row r="567" spans="1:56">
      <c r="A567" s="10">
        <v>42745</v>
      </c>
      <c r="B567" s="11">
        <v>7.5072381840371512E-3</v>
      </c>
      <c r="C567" s="11">
        <v>7.5072381840371512E-3</v>
      </c>
      <c r="D567" s="11">
        <v>0.26357250029353735</v>
      </c>
      <c r="E567" s="11">
        <v>0.26357250029353735</v>
      </c>
      <c r="F567" s="11"/>
      <c r="G567" s="11"/>
      <c r="H567" s="11">
        <v>2.5445967459450474E-2</v>
      </c>
      <c r="I567" s="11">
        <v>2.5445967459450474E-2</v>
      </c>
      <c r="J567" s="11">
        <v>6.6459747595109077E-5</v>
      </c>
      <c r="K567" s="23">
        <v>6.6459747595109077E-5</v>
      </c>
      <c r="L567" s="23">
        <v>1.3644258756072448E-3</v>
      </c>
      <c r="M567" s="23">
        <v>1.3644258756072448E-3</v>
      </c>
      <c r="N567" s="11"/>
      <c r="O567" s="11"/>
      <c r="P567" s="11">
        <v>1.5738915671234177E-4</v>
      </c>
      <c r="Q567" s="11">
        <v>1.5738915671234177E-4</v>
      </c>
      <c r="R567" s="11">
        <v>0</v>
      </c>
      <c r="S567" s="11">
        <v>0</v>
      </c>
      <c r="T567" s="11">
        <v>4.1928552916564242E-2</v>
      </c>
      <c r="U567" s="11">
        <v>4.1928552916564242E-2</v>
      </c>
      <c r="V567" s="11"/>
      <c r="W567" s="11"/>
      <c r="X567" s="11">
        <v>2.9373174380773704E-3</v>
      </c>
      <c r="Y567" s="11">
        <v>2.9373174380773704E-3</v>
      </c>
      <c r="Z567" s="49" t="s">
        <v>18</v>
      </c>
      <c r="AA567" s="15"/>
      <c r="AB567" s="16">
        <f t="shared" si="18"/>
        <v>-3.6711979980704914</v>
      </c>
      <c r="AD567" s="34">
        <f t="shared" si="19"/>
        <v>0</v>
      </c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57"/>
      <c r="AT567" s="57"/>
      <c r="AU567" s="57"/>
      <c r="AV567" s="57"/>
      <c r="AW567" s="57"/>
      <c r="AX567" s="57"/>
      <c r="AY567" s="57"/>
      <c r="AZ567" s="57"/>
      <c r="BA567" s="57"/>
      <c r="BB567" s="57"/>
      <c r="BC567" s="57"/>
      <c r="BD567" s="57"/>
    </row>
    <row r="568" spans="1:56">
      <c r="A568" s="10">
        <v>42746</v>
      </c>
      <c r="B568" s="11">
        <v>1.8615858906181628E-3</v>
      </c>
      <c r="C568" s="11">
        <v>1.8615858906181628E-3</v>
      </c>
      <c r="D568" s="11">
        <v>0.2379164635102807</v>
      </c>
      <c r="E568" s="11">
        <v>0.2379164635102807</v>
      </c>
      <c r="F568" s="11"/>
      <c r="G568" s="11"/>
      <c r="H568" s="11">
        <v>1.8398481636942222E-2</v>
      </c>
      <c r="I568" s="11">
        <v>1.8398481636942222E-2</v>
      </c>
      <c r="J568" s="11">
        <v>1.7556609595249759E-5</v>
      </c>
      <c r="K568" s="23">
        <v>1.7556609595249759E-5</v>
      </c>
      <c r="L568" s="23">
        <v>2.3229138664841351E-3</v>
      </c>
      <c r="M568" s="23">
        <v>2.3229138664841351E-3</v>
      </c>
      <c r="N568" s="11"/>
      <c r="O568" s="11"/>
      <c r="P568" s="11">
        <v>1.7905910850412026E-4</v>
      </c>
      <c r="Q568" s="11">
        <v>1.7905910850412026E-4</v>
      </c>
      <c r="R568" s="11">
        <v>1.8562124508432242E-3</v>
      </c>
      <c r="S568" s="11">
        <v>1.8562124508432242E-3</v>
      </c>
      <c r="T568" s="11">
        <v>0</v>
      </c>
      <c r="U568" s="11">
        <v>0</v>
      </c>
      <c r="V568" s="11"/>
      <c r="W568" s="11"/>
      <c r="X568" s="11">
        <v>1.726174926975231E-3</v>
      </c>
      <c r="Y568" s="11">
        <v>1.726174926975231E-3</v>
      </c>
      <c r="Z568" s="49" t="s">
        <v>18</v>
      </c>
      <c r="AA568" s="15"/>
      <c r="AB568" s="16">
        <f t="shared" si="18"/>
        <v>-3.9954871375035386</v>
      </c>
      <c r="AD568" s="34">
        <f t="shared" si="19"/>
        <v>0</v>
      </c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57"/>
      <c r="AT568" s="57"/>
      <c r="AU568" s="57"/>
      <c r="AV568" s="57"/>
      <c r="AW568" s="57"/>
      <c r="AX568" s="57"/>
      <c r="AY568" s="57"/>
      <c r="AZ568" s="57"/>
      <c r="BA568" s="57"/>
      <c r="BB568" s="57"/>
      <c r="BC568" s="57"/>
      <c r="BD568" s="57"/>
    </row>
    <row r="569" spans="1:56">
      <c r="A569" s="10">
        <v>42747</v>
      </c>
      <c r="B569" s="11">
        <v>2.5639209796831597E-2</v>
      </c>
      <c r="C569" s="11">
        <v>2.5639209796831597E-2</v>
      </c>
      <c r="D569" s="11">
        <v>6.7692324512718038E-3</v>
      </c>
      <c r="E569" s="11">
        <v>6.7692324512718038E-3</v>
      </c>
      <c r="F569" s="11"/>
      <c r="G569" s="11"/>
      <c r="H569" s="11">
        <v>2.4317267834667172E-2</v>
      </c>
      <c r="I569" s="11">
        <v>2.4317267834667172E-2</v>
      </c>
      <c r="J569" s="11">
        <v>2.4623942985046662E-4</v>
      </c>
      <c r="K569" s="23">
        <v>2.4623942985046662E-4</v>
      </c>
      <c r="L569" s="23">
        <v>3.516998375012463E-5</v>
      </c>
      <c r="M569" s="23">
        <v>3.516998375012463E-5</v>
      </c>
      <c r="N569" s="11"/>
      <c r="O569" s="11"/>
      <c r="P569" s="11">
        <v>2.3145289605547509E-4</v>
      </c>
      <c r="Q569" s="11">
        <v>2.3145289605547509E-4</v>
      </c>
      <c r="R569" s="11">
        <v>4.0460004839961939E-3</v>
      </c>
      <c r="S569" s="11">
        <v>4.0460004839961939E-3</v>
      </c>
      <c r="T569" s="11">
        <v>0</v>
      </c>
      <c r="U569" s="11">
        <v>0</v>
      </c>
      <c r="V569" s="11"/>
      <c r="W569" s="11"/>
      <c r="X569" s="11">
        <v>3.7625566980930441E-3</v>
      </c>
      <c r="Y569" s="11">
        <v>3.7625566980930441E-3</v>
      </c>
      <c r="Z569" s="49" t="s">
        <v>18</v>
      </c>
      <c r="AA569" s="15"/>
      <c r="AB569" s="16">
        <f t="shared" si="18"/>
        <v>-3.7165685705195832</v>
      </c>
      <c r="AD569" s="34">
        <f t="shared" si="19"/>
        <v>0</v>
      </c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57"/>
      <c r="AT569" s="57"/>
      <c r="AU569" s="57"/>
      <c r="AV569" s="57"/>
      <c r="AW569" s="57"/>
      <c r="AX569" s="57"/>
      <c r="AY569" s="57"/>
      <c r="AZ569" s="57"/>
      <c r="BA569" s="57"/>
      <c r="BB569" s="57"/>
      <c r="BC569" s="57"/>
      <c r="BD569" s="57"/>
    </row>
    <row r="570" spans="1:56">
      <c r="A570" s="10">
        <v>42748</v>
      </c>
      <c r="B570" s="11">
        <v>0.34419035300097955</v>
      </c>
      <c r="C570" s="11">
        <v>0.34419035300097955</v>
      </c>
      <c r="D570" s="11">
        <v>4.5137898744272134</v>
      </c>
      <c r="E570" s="11">
        <v>4.5137898744272134</v>
      </c>
      <c r="F570" s="11"/>
      <c r="G570" s="11"/>
      <c r="H570" s="11">
        <v>0.6362929068013965</v>
      </c>
      <c r="I570" s="11">
        <v>0.6362929068013965</v>
      </c>
      <c r="J570" s="11">
        <v>4.4838463667475452E-3</v>
      </c>
      <c r="K570" s="23">
        <v>4.4838463667475452E-3</v>
      </c>
      <c r="L570" s="23">
        <v>7.2487031447982742E-2</v>
      </c>
      <c r="M570" s="23">
        <v>7.2487031447982742E-2</v>
      </c>
      <c r="N570" s="11"/>
      <c r="O570" s="11"/>
      <c r="P570" s="11">
        <v>9.2478300363342762E-3</v>
      </c>
      <c r="Q570" s="11">
        <v>9.2478300363342762E-3</v>
      </c>
      <c r="R570" s="11">
        <v>2.309492189484218E-3</v>
      </c>
      <c r="S570" s="11">
        <v>2.309492189484218E-3</v>
      </c>
      <c r="T570" s="11">
        <v>0.220130199496262</v>
      </c>
      <c r="U570" s="11">
        <v>0.220130199496262</v>
      </c>
      <c r="V570" s="11"/>
      <c r="W570" s="11"/>
      <c r="X570" s="11">
        <v>1.7568987627348074E-2</v>
      </c>
      <c r="Y570" s="11">
        <v>1.7568987627348074E-2</v>
      </c>
      <c r="Z570" s="49" t="s">
        <v>18</v>
      </c>
      <c r="AA570" s="15"/>
      <c r="AB570" s="16">
        <f t="shared" si="18"/>
        <v>-0.45209627637523053</v>
      </c>
      <c r="AD570" s="34">
        <f t="shared" si="19"/>
        <v>0</v>
      </c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  <c r="AR570" s="57"/>
      <c r="AS570" s="57"/>
      <c r="AT570" s="57"/>
      <c r="AU570" s="57"/>
      <c r="AV570" s="57"/>
      <c r="AW570" s="57"/>
      <c r="AX570" s="57"/>
      <c r="AY570" s="57"/>
      <c r="AZ570" s="57"/>
      <c r="BA570" s="57"/>
      <c r="BB570" s="57"/>
      <c r="BC570" s="57"/>
      <c r="BD570" s="57"/>
    </row>
    <row r="571" spans="1:56">
      <c r="A571" s="10">
        <v>42749</v>
      </c>
      <c r="B571" s="11">
        <v>1.0268701346719807E-2</v>
      </c>
      <c r="C571" s="11">
        <v>1.0268701346719807E-2</v>
      </c>
      <c r="D571" s="11">
        <v>4.7565787024850453E-2</v>
      </c>
      <c r="E571" s="11">
        <v>4.7565787024850453E-2</v>
      </c>
      <c r="F571" s="11"/>
      <c r="G571" s="11"/>
      <c r="H571" s="11">
        <v>1.2881559948585813E-2</v>
      </c>
      <c r="I571" s="11">
        <v>1.2881559948585813E-2</v>
      </c>
      <c r="J571" s="11">
        <v>8.6426400871161314E-5</v>
      </c>
      <c r="K571" s="23">
        <v>8.6426400871161314E-5</v>
      </c>
      <c r="L571" s="23">
        <v>5.0382061058913479E-4</v>
      </c>
      <c r="M571" s="23">
        <v>5.0382061058913479E-4</v>
      </c>
      <c r="N571" s="11"/>
      <c r="O571" s="11"/>
      <c r="P571" s="11">
        <v>1.1566707829680116E-4</v>
      </c>
      <c r="Q571" s="11">
        <v>1.1566707829680116E-4</v>
      </c>
      <c r="R571" s="11">
        <v>0</v>
      </c>
      <c r="S571" s="11">
        <v>0</v>
      </c>
      <c r="T571" s="11">
        <v>0</v>
      </c>
      <c r="U571" s="11">
        <v>0</v>
      </c>
      <c r="V571" s="11"/>
      <c r="W571" s="11"/>
      <c r="X571" s="11">
        <v>0</v>
      </c>
      <c r="Y571" s="11">
        <v>0</v>
      </c>
      <c r="Z571" s="49" t="s">
        <v>18</v>
      </c>
      <c r="AA571" s="15"/>
      <c r="AB571" s="16">
        <f t="shared" si="18"/>
        <v>-4.3519584516190024</v>
      </c>
      <c r="AD571" s="34">
        <f t="shared" si="19"/>
        <v>0</v>
      </c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  <c r="AR571" s="57"/>
      <c r="AS571" s="57"/>
      <c r="AT571" s="57"/>
      <c r="AU571" s="57"/>
      <c r="AV571" s="57"/>
      <c r="AW571" s="57"/>
      <c r="AX571" s="57"/>
      <c r="AY571" s="57"/>
      <c r="AZ571" s="57"/>
      <c r="BA571" s="57"/>
      <c r="BB571" s="57"/>
      <c r="BC571" s="57"/>
      <c r="BD571" s="57"/>
    </row>
    <row r="572" spans="1:56">
      <c r="A572" s="10">
        <v>42750</v>
      </c>
      <c r="B572" s="11">
        <v>0.17215308977033666</v>
      </c>
      <c r="C572" s="11">
        <v>0.17215308977033666</v>
      </c>
      <c r="D572" s="11">
        <v>0</v>
      </c>
      <c r="E572" s="11">
        <v>0</v>
      </c>
      <c r="F572" s="11"/>
      <c r="G572" s="11"/>
      <c r="H572" s="11">
        <v>0.16009285307178989</v>
      </c>
      <c r="I572" s="11">
        <v>0.16009285307178989</v>
      </c>
      <c r="J572" s="11">
        <v>5.4751563867120566E-3</v>
      </c>
      <c r="K572" s="23">
        <v>5.4751563867120566E-3</v>
      </c>
      <c r="L572" s="23">
        <v>0</v>
      </c>
      <c r="M572" s="23">
        <v>0</v>
      </c>
      <c r="N572" s="11"/>
      <c r="O572" s="11"/>
      <c r="P572" s="11">
        <v>5.0915926524020992E-3</v>
      </c>
      <c r="Q572" s="11">
        <v>5.0915926524020992E-3</v>
      </c>
      <c r="R572" s="11">
        <v>4.7658214774014334E-3</v>
      </c>
      <c r="S572" s="11">
        <v>4.7658214774014334E-3</v>
      </c>
      <c r="T572" s="11">
        <v>0</v>
      </c>
      <c r="U572" s="11">
        <v>0</v>
      </c>
      <c r="V572" s="11"/>
      <c r="W572" s="11"/>
      <c r="X572" s="11">
        <v>4.4319504144007225E-3</v>
      </c>
      <c r="Y572" s="11">
        <v>4.4319504144007225E-3</v>
      </c>
      <c r="Z572" s="49" t="s">
        <v>18</v>
      </c>
      <c r="AA572" s="15"/>
      <c r="AB572" s="16">
        <f t="shared" si="18"/>
        <v>-1.8320013003769429</v>
      </c>
      <c r="AD572" s="34">
        <f t="shared" si="19"/>
        <v>0</v>
      </c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57"/>
      <c r="AT572" s="57"/>
      <c r="AU572" s="57"/>
      <c r="AV572" s="57"/>
      <c r="AW572" s="57"/>
      <c r="AX572" s="57"/>
      <c r="AY572" s="57"/>
      <c r="AZ572" s="57"/>
      <c r="BA572" s="57"/>
      <c r="BB572" s="57"/>
      <c r="BC572" s="57"/>
      <c r="BD572" s="57"/>
    </row>
    <row r="573" spans="1:56">
      <c r="A573" s="10">
        <v>42751</v>
      </c>
      <c r="B573" s="11">
        <v>1.2766459125904475E-2</v>
      </c>
      <c r="C573" s="11">
        <v>1.2766459125904475E-2</v>
      </c>
      <c r="D573" s="11">
        <v>1.403127052846305E-2</v>
      </c>
      <c r="E573" s="11">
        <v>1.403127052846305E-2</v>
      </c>
      <c r="F573" s="11"/>
      <c r="G573" s="11"/>
      <c r="H573" s="11">
        <v>1.2855065870716473E-2</v>
      </c>
      <c r="I573" s="11">
        <v>1.2855065870716473E-2</v>
      </c>
      <c r="J573" s="11">
        <v>1.6346799588595274E-4</v>
      </c>
      <c r="K573" s="23">
        <v>1.6346799588595274E-4</v>
      </c>
      <c r="L573" s="23">
        <v>8.4746948795481043E-5</v>
      </c>
      <c r="M573" s="23">
        <v>8.4746948795481043E-5</v>
      </c>
      <c r="N573" s="11"/>
      <c r="O573" s="11"/>
      <c r="P573" s="11">
        <v>1.5795316915623739E-4</v>
      </c>
      <c r="Q573" s="11">
        <v>1.5795316915623739E-4</v>
      </c>
      <c r="R573" s="11">
        <v>1.947187609654973E-3</v>
      </c>
      <c r="S573" s="11">
        <v>1.947187609654973E-3</v>
      </c>
      <c r="T573" s="11">
        <v>0</v>
      </c>
      <c r="U573" s="11">
        <v>0</v>
      </c>
      <c r="V573" s="11"/>
      <c r="W573" s="11"/>
      <c r="X573" s="11">
        <v>1.8107767935595716E-3</v>
      </c>
      <c r="Y573" s="11">
        <v>1.8107767935595716E-3</v>
      </c>
      <c r="Z573" s="49" t="s">
        <v>18</v>
      </c>
      <c r="AA573" s="15"/>
      <c r="AB573" s="16">
        <f t="shared" si="18"/>
        <v>-4.3540173141454428</v>
      </c>
      <c r="AD573" s="34">
        <f t="shared" si="19"/>
        <v>0</v>
      </c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57"/>
      <c r="AT573" s="57"/>
      <c r="AU573" s="57"/>
      <c r="AV573" s="57"/>
      <c r="AW573" s="57"/>
      <c r="AX573" s="57"/>
      <c r="AY573" s="57"/>
      <c r="AZ573" s="57"/>
      <c r="BA573" s="57"/>
      <c r="BB573" s="57"/>
      <c r="BC573" s="57"/>
      <c r="BD573" s="57"/>
    </row>
    <row r="574" spans="1:56">
      <c r="A574" s="10">
        <v>42752</v>
      </c>
      <c r="B574" s="11">
        <v>5.4704182168947679E-2</v>
      </c>
      <c r="C574" s="11">
        <v>5.4704182168947679E-2</v>
      </c>
      <c r="D574" s="11">
        <v>1.3050964435618764</v>
      </c>
      <c r="E574" s="11">
        <v>1.3050964435618764</v>
      </c>
      <c r="F574" s="11"/>
      <c r="G574" s="11"/>
      <c r="H574" s="11">
        <v>0.14230078969163362</v>
      </c>
      <c r="I574" s="11">
        <v>0.14230078969163362</v>
      </c>
      <c r="J574" s="11">
        <v>7.6811763034635456E-4</v>
      </c>
      <c r="K574" s="23">
        <v>7.6811763034635456E-4</v>
      </c>
      <c r="L574" s="23">
        <v>1.3982610949138403E-2</v>
      </c>
      <c r="M574" s="23">
        <v>1.3982610949138403E-2</v>
      </c>
      <c r="N574" s="11"/>
      <c r="O574" s="11"/>
      <c r="P574" s="11">
        <v>1.6938629509131067E-3</v>
      </c>
      <c r="Q574" s="11">
        <v>1.6938629509131067E-3</v>
      </c>
      <c r="R574" s="11">
        <v>0</v>
      </c>
      <c r="S574" s="11">
        <v>0</v>
      </c>
      <c r="T574" s="11">
        <v>0</v>
      </c>
      <c r="U574" s="11">
        <v>0</v>
      </c>
      <c r="V574" s="11"/>
      <c r="W574" s="11"/>
      <c r="X574" s="11">
        <v>0</v>
      </c>
      <c r="Y574" s="11">
        <v>0</v>
      </c>
      <c r="Z574" s="49" t="s">
        <v>18</v>
      </c>
      <c r="AA574" s="15"/>
      <c r="AB574" s="16">
        <f t="shared" si="18"/>
        <v>-1.9498122244173042</v>
      </c>
      <c r="AD574" s="34">
        <f t="shared" si="19"/>
        <v>0</v>
      </c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  <c r="AR574" s="57"/>
      <c r="AS574" s="57"/>
      <c r="AT574" s="57"/>
      <c r="AU574" s="57"/>
      <c r="AV574" s="57"/>
      <c r="AW574" s="57"/>
      <c r="AX574" s="57"/>
      <c r="AY574" s="57"/>
      <c r="AZ574" s="57"/>
      <c r="BA574" s="57"/>
      <c r="BB574" s="57"/>
      <c r="BC574" s="57"/>
      <c r="BD574" s="57"/>
    </row>
    <row r="575" spans="1:56">
      <c r="A575" s="10">
        <v>42753</v>
      </c>
      <c r="B575" s="11">
        <v>0.22967124620304147</v>
      </c>
      <c r="C575" s="11">
        <v>0.22967124620304147</v>
      </c>
      <c r="D575" s="11">
        <v>9.3609996567884442E-4</v>
      </c>
      <c r="E575" s="11">
        <v>9.3609996567884442E-4</v>
      </c>
      <c r="F575" s="11"/>
      <c r="G575" s="11"/>
      <c r="H575" s="11">
        <v>0.2136471364494526</v>
      </c>
      <c r="I575" s="11">
        <v>0.2136471364494526</v>
      </c>
      <c r="J575" s="11">
        <v>2.9303577469889579E-3</v>
      </c>
      <c r="K575" s="23">
        <v>2.9303577469889579E-3</v>
      </c>
      <c r="L575" s="23">
        <v>2.1186737198870261E-5</v>
      </c>
      <c r="M575" s="23">
        <v>2.1186737198870261E-5</v>
      </c>
      <c r="N575" s="11"/>
      <c r="O575" s="11"/>
      <c r="P575" s="11">
        <v>2.7265548932532248E-3</v>
      </c>
      <c r="Q575" s="11">
        <v>2.7265548932532248E-3</v>
      </c>
      <c r="R575" s="11">
        <v>0</v>
      </c>
      <c r="S575" s="11">
        <v>0</v>
      </c>
      <c r="T575" s="11">
        <v>0</v>
      </c>
      <c r="U575" s="11">
        <v>0</v>
      </c>
      <c r="V575" s="11"/>
      <c r="W575" s="11"/>
      <c r="X575" s="11">
        <v>0</v>
      </c>
      <c r="Y575" s="11">
        <v>0</v>
      </c>
      <c r="Z575" s="49" t="s">
        <v>18</v>
      </c>
      <c r="AA575" s="15"/>
      <c r="AB575" s="16">
        <f t="shared" si="18"/>
        <v>-1.5434295199800396</v>
      </c>
      <c r="AD575" s="34">
        <f t="shared" si="19"/>
        <v>0</v>
      </c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57"/>
      <c r="AT575" s="57"/>
      <c r="AU575" s="57"/>
      <c r="AV575" s="57"/>
      <c r="AW575" s="57"/>
      <c r="AX575" s="57"/>
      <c r="AY575" s="57"/>
      <c r="AZ575" s="57"/>
      <c r="BA575" s="57"/>
      <c r="BB575" s="57"/>
      <c r="BC575" s="57"/>
      <c r="BD575" s="57"/>
    </row>
    <row r="576" spans="1:56">
      <c r="A576" s="10">
        <v>42754</v>
      </c>
      <c r="B576" s="11">
        <v>7.1828984956133005E-3</v>
      </c>
      <c r="C576" s="11">
        <v>7.1828984956133005E-3</v>
      </c>
      <c r="D576" s="11">
        <v>1.7837111929055151E-2</v>
      </c>
      <c r="E576" s="11">
        <v>1.7837111929055151E-2</v>
      </c>
      <c r="F576" s="11"/>
      <c r="G576" s="11"/>
      <c r="H576" s="11">
        <v>7.9292826355410965E-3</v>
      </c>
      <c r="I576" s="11">
        <v>7.9292826355410965E-3</v>
      </c>
      <c r="J576" s="11">
        <v>2.2826784584660187E-4</v>
      </c>
      <c r="K576" s="23">
        <v>2.2826784584660187E-4</v>
      </c>
      <c r="L576" s="23">
        <v>1.2712042319322156E-4</v>
      </c>
      <c r="M576" s="23">
        <v>1.2712042319322156E-4</v>
      </c>
      <c r="N576" s="11"/>
      <c r="O576" s="11"/>
      <c r="P576" s="11">
        <v>2.2118193260348146E-4</v>
      </c>
      <c r="Q576" s="11">
        <v>2.2118193260348146E-4</v>
      </c>
      <c r="R576" s="11">
        <v>2.8665155302789605E-3</v>
      </c>
      <c r="S576" s="11">
        <v>2.8665155302789605E-3</v>
      </c>
      <c r="T576" s="11">
        <v>0</v>
      </c>
      <c r="U576" s="11">
        <v>0</v>
      </c>
      <c r="V576" s="11"/>
      <c r="W576" s="11"/>
      <c r="X576" s="11">
        <v>2.6657009190434351E-3</v>
      </c>
      <c r="Y576" s="11">
        <v>2.6657009190434351E-3</v>
      </c>
      <c r="Z576" s="49" t="s">
        <v>18</v>
      </c>
      <c r="AA576" s="15"/>
      <c r="AB576" s="16">
        <f t="shared" si="18"/>
        <v>-4.8371927095280673</v>
      </c>
      <c r="AD576" s="34">
        <f t="shared" si="19"/>
        <v>0</v>
      </c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57"/>
      <c r="AT576" s="57"/>
      <c r="AU576" s="57"/>
      <c r="AV576" s="57"/>
      <c r="AW576" s="57"/>
      <c r="AX576" s="57"/>
      <c r="AY576" s="57"/>
      <c r="AZ576" s="57"/>
      <c r="BA576" s="57"/>
      <c r="BB576" s="57"/>
      <c r="BC576" s="57"/>
      <c r="BD576" s="57"/>
    </row>
    <row r="577" spans="1:56">
      <c r="A577" s="10">
        <v>42755</v>
      </c>
      <c r="B577" s="11">
        <v>0.92058811846727273</v>
      </c>
      <c r="C577" s="11">
        <v>0.92058811846727273</v>
      </c>
      <c r="D577" s="11">
        <v>0.29245436425804955</v>
      </c>
      <c r="E577" s="11">
        <v>0.29245436425804955</v>
      </c>
      <c r="F577" s="11"/>
      <c r="G577" s="11"/>
      <c r="H577" s="11">
        <v>0.87658401860350532</v>
      </c>
      <c r="I577" s="11">
        <v>0.87658401860350532</v>
      </c>
      <c r="J577" s="11">
        <v>1.0286226035206698E-2</v>
      </c>
      <c r="K577" s="23">
        <v>1.0286226035206698E-2</v>
      </c>
      <c r="L577" s="23">
        <v>2.3676178819737517E-3</v>
      </c>
      <c r="M577" s="23">
        <v>2.3676178819737517E-3</v>
      </c>
      <c r="N577" s="11"/>
      <c r="O577" s="11"/>
      <c r="P577" s="11">
        <v>9.7314855494074915E-3</v>
      </c>
      <c r="Q577" s="11">
        <v>9.7314855494074915E-3</v>
      </c>
      <c r="R577" s="11">
        <v>2.1256266053594205E-2</v>
      </c>
      <c r="S577" s="11">
        <v>2.1256266053594205E-2</v>
      </c>
      <c r="T577" s="11">
        <v>0</v>
      </c>
      <c r="U577" s="11">
        <v>0</v>
      </c>
      <c r="V577" s="11"/>
      <c r="W577" s="11"/>
      <c r="X577" s="11">
        <v>1.9767151915267522E-2</v>
      </c>
      <c r="Y577" s="11">
        <v>1.9767151915267522E-2</v>
      </c>
      <c r="Z577" s="49" t="s">
        <v>18</v>
      </c>
      <c r="AA577" s="15"/>
      <c r="AB577" s="16">
        <f t="shared" si="18"/>
        <v>-0.13172272227985557</v>
      </c>
      <c r="AD577" s="34">
        <f t="shared" si="19"/>
        <v>0</v>
      </c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57"/>
      <c r="AT577" s="57"/>
      <c r="AU577" s="57"/>
      <c r="AV577" s="57"/>
      <c r="AW577" s="57"/>
      <c r="AX577" s="57"/>
      <c r="AY577" s="57"/>
      <c r="AZ577" s="57"/>
      <c r="BA577" s="57"/>
      <c r="BB577" s="57"/>
      <c r="BC577" s="57"/>
      <c r="BD577" s="57"/>
    </row>
    <row r="578" spans="1:56">
      <c r="A578" s="10">
        <v>42756</v>
      </c>
      <c r="B578" s="11">
        <v>1.8250781978091754E-2</v>
      </c>
      <c r="C578" s="11">
        <v>1.8250781978091754E-2</v>
      </c>
      <c r="D578" s="11">
        <v>1.352419351636645E-3</v>
      </c>
      <c r="E578" s="11">
        <v>1.352419351636645E-3</v>
      </c>
      <c r="F578" s="11"/>
      <c r="G578" s="11"/>
      <c r="H578" s="11">
        <v>1.7066962080552851E-2</v>
      </c>
      <c r="I578" s="11">
        <v>1.7066962080552851E-2</v>
      </c>
      <c r="J578" s="11">
        <v>8.4833537564246849E-4</v>
      </c>
      <c r="K578" s="23">
        <v>8.4833537564246849E-4</v>
      </c>
      <c r="L578" s="23">
        <v>2.1186737198870261E-5</v>
      </c>
      <c r="M578" s="23">
        <v>2.1186737198870261E-5</v>
      </c>
      <c r="N578" s="11"/>
      <c r="O578" s="11"/>
      <c r="P578" s="11">
        <v>7.9038922795601904E-4</v>
      </c>
      <c r="Q578" s="11">
        <v>7.9038922795601904E-4</v>
      </c>
      <c r="R578" s="11">
        <v>4.5950435477021866E-3</v>
      </c>
      <c r="S578" s="11">
        <v>4.5950435477021866E-3</v>
      </c>
      <c r="T578" s="11">
        <v>0</v>
      </c>
      <c r="U578" s="11">
        <v>0</v>
      </c>
      <c r="V578" s="11"/>
      <c r="W578" s="11"/>
      <c r="X578" s="11">
        <v>4.2731363841459072E-3</v>
      </c>
      <c r="Y578" s="11">
        <v>4.2731363841459072E-3</v>
      </c>
      <c r="Z578" s="49" t="s">
        <v>18</v>
      </c>
      <c r="AA578" s="15"/>
      <c r="AB578" s="16">
        <f t="shared" si="18"/>
        <v>-4.0706107263471969</v>
      </c>
      <c r="AD578" s="34">
        <f t="shared" si="19"/>
        <v>0</v>
      </c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57"/>
      <c r="AT578" s="57"/>
      <c r="AU578" s="57"/>
      <c r="AV578" s="57"/>
      <c r="AW578" s="57"/>
      <c r="AX578" s="57"/>
      <c r="AY578" s="57"/>
      <c r="AZ578" s="57"/>
      <c r="BA578" s="57"/>
      <c r="BB578" s="57"/>
      <c r="BC578" s="57"/>
      <c r="BD578" s="57"/>
    </row>
    <row r="579" spans="1:56">
      <c r="A579" s="10">
        <v>42757</v>
      </c>
      <c r="B579" s="11">
        <v>4.5738904985524576E-2</v>
      </c>
      <c r="C579" s="11">
        <v>4.5738904985524576E-2</v>
      </c>
      <c r="D579" s="11">
        <v>3.052542722138829E-2</v>
      </c>
      <c r="E579" s="11">
        <v>3.052542722138829E-2</v>
      </c>
      <c r="F579" s="11"/>
      <c r="G579" s="11"/>
      <c r="H579" s="11">
        <v>4.4673120205894229E-2</v>
      </c>
      <c r="I579" s="11">
        <v>4.4673120205894229E-2</v>
      </c>
      <c r="J579" s="11">
        <v>2.2663986932049685E-4</v>
      </c>
      <c r="K579" s="23">
        <v>2.2663986932049685E-4</v>
      </c>
      <c r="L579" s="23">
        <v>5.173801223964117E-4</v>
      </c>
      <c r="M579" s="23">
        <v>5.173801223964117E-4</v>
      </c>
      <c r="N579" s="11"/>
      <c r="O579" s="11"/>
      <c r="P579" s="11">
        <v>2.4700776556080647E-4</v>
      </c>
      <c r="Q579" s="11">
        <v>2.4700776556080647E-4</v>
      </c>
      <c r="R579" s="11">
        <v>6.1112961945646652E-3</v>
      </c>
      <c r="S579" s="11">
        <v>6.1112961945646652E-3</v>
      </c>
      <c r="T579" s="11">
        <v>4.1928552916564242E-2</v>
      </c>
      <c r="U579" s="11">
        <v>4.1928552916564242E-2</v>
      </c>
      <c r="V579" s="11"/>
      <c r="W579" s="11"/>
      <c r="X579" s="11">
        <v>8.620484931962288E-3</v>
      </c>
      <c r="Y579" s="11">
        <v>8.620484931962288E-3</v>
      </c>
      <c r="Z579" s="49" t="s">
        <v>18</v>
      </c>
      <c r="AA579" s="15"/>
      <c r="AB579" s="16">
        <f t="shared" si="18"/>
        <v>-3.1083832959143738</v>
      </c>
      <c r="AD579" s="34">
        <f t="shared" si="19"/>
        <v>0</v>
      </c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57"/>
      <c r="AT579" s="57"/>
      <c r="AU579" s="57"/>
      <c r="AV579" s="57"/>
      <c r="AW579" s="57"/>
      <c r="AX579" s="57"/>
      <c r="AY579" s="57"/>
      <c r="AZ579" s="57"/>
      <c r="BA579" s="57"/>
      <c r="BB579" s="57"/>
      <c r="BC579" s="57"/>
      <c r="BD579" s="57"/>
    </row>
    <row r="580" spans="1:56">
      <c r="A580" s="10">
        <v>42758</v>
      </c>
      <c r="B580" s="11">
        <v>0.40584904515152009</v>
      </c>
      <c r="C580" s="11">
        <v>0.40584904515152009</v>
      </c>
      <c r="D580" s="11">
        <v>1.3378754306494374</v>
      </c>
      <c r="E580" s="11">
        <v>1.3378754306494374</v>
      </c>
      <c r="F580" s="11"/>
      <c r="G580" s="11"/>
      <c r="H580" s="11">
        <v>0.47114243508365189</v>
      </c>
      <c r="I580" s="11">
        <v>0.47114243508365189</v>
      </c>
      <c r="J580" s="11">
        <v>1.9443338625680356E-2</v>
      </c>
      <c r="K580" s="23">
        <v>1.9443338625680356E-2</v>
      </c>
      <c r="L580" s="23">
        <v>2.9720331207831217E-2</v>
      </c>
      <c r="M580" s="23">
        <v>2.9720331207831217E-2</v>
      </c>
      <c r="N580" s="11"/>
      <c r="O580" s="11"/>
      <c r="P580" s="11">
        <v>2.0163296444940509E-2</v>
      </c>
      <c r="Q580" s="11">
        <v>2.0163296444940509E-2</v>
      </c>
      <c r="R580" s="11">
        <v>0</v>
      </c>
      <c r="S580" s="11">
        <v>0</v>
      </c>
      <c r="T580" s="11">
        <v>4.4407401168832059E-2</v>
      </c>
      <c r="U580" s="11">
        <v>4.4407401168832059E-2</v>
      </c>
      <c r="V580" s="11"/>
      <c r="W580" s="11"/>
      <c r="X580" s="11">
        <v>3.1109739010662806E-3</v>
      </c>
      <c r="Y580" s="11">
        <v>3.1109739010662806E-3</v>
      </c>
      <c r="Z580" s="49" t="s">
        <v>18</v>
      </c>
      <c r="AA580" s="15"/>
      <c r="AB580" s="16">
        <f t="shared" si="18"/>
        <v>-0.75259482073833062</v>
      </c>
      <c r="AD580" s="34">
        <f t="shared" si="19"/>
        <v>0</v>
      </c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57"/>
      <c r="AT580" s="57"/>
      <c r="AU580" s="57"/>
      <c r="AV580" s="57"/>
      <c r="AW580" s="57"/>
      <c r="AX580" s="57"/>
      <c r="AY580" s="57"/>
      <c r="AZ580" s="57"/>
      <c r="BA580" s="57"/>
      <c r="BB580" s="57"/>
      <c r="BC580" s="57"/>
      <c r="BD580" s="57"/>
    </row>
    <row r="581" spans="1:56">
      <c r="A581" s="10">
        <v>42759</v>
      </c>
      <c r="B581" s="11">
        <v>2.3813835051925802E-2</v>
      </c>
      <c r="C581" s="11">
        <v>2.3813835051925802E-2</v>
      </c>
      <c r="D581" s="11">
        <v>0.37661388063715162</v>
      </c>
      <c r="E581" s="11">
        <v>0.37661388063715162</v>
      </c>
      <c r="F581" s="11"/>
      <c r="G581" s="11"/>
      <c r="H581" s="11">
        <v>4.8529348800137734E-2</v>
      </c>
      <c r="I581" s="11">
        <v>4.8529348800137734E-2</v>
      </c>
      <c r="J581" s="11">
        <v>2.3005542791448188E-4</v>
      </c>
      <c r="K581" s="23">
        <v>2.3005542791448188E-4</v>
      </c>
      <c r="L581" s="23">
        <v>3.4636077972713098E-3</v>
      </c>
      <c r="M581" s="23">
        <v>3.4636077972713098E-3</v>
      </c>
      <c r="N581" s="11"/>
      <c r="O581" s="11"/>
      <c r="P581" s="11">
        <v>4.5658291576622574E-4</v>
      </c>
      <c r="Q581" s="11">
        <v>4.5658291576622574E-4</v>
      </c>
      <c r="R581" s="11">
        <v>5.3260369290316764E-3</v>
      </c>
      <c r="S581" s="11">
        <v>5.3260369290316764E-3</v>
      </c>
      <c r="T581" s="11">
        <v>0</v>
      </c>
      <c r="U581" s="11">
        <v>0</v>
      </c>
      <c r="V581" s="11"/>
      <c r="W581" s="11"/>
      <c r="X581" s="11">
        <v>4.9529198033674508E-3</v>
      </c>
      <c r="Y581" s="11">
        <v>4.9529198033674508E-3</v>
      </c>
      <c r="Z581" s="49" t="s">
        <v>18</v>
      </c>
      <c r="AA581" s="15"/>
      <c r="AB581" s="16">
        <f t="shared" si="18"/>
        <v>-3.0255865341562211</v>
      </c>
      <c r="AD581" s="34">
        <f t="shared" si="19"/>
        <v>0</v>
      </c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  <c r="AR581" s="57"/>
      <c r="AS581" s="57"/>
      <c r="AT581" s="57"/>
      <c r="AU581" s="57"/>
      <c r="AV581" s="57"/>
      <c r="AW581" s="57"/>
      <c r="AX581" s="57"/>
      <c r="AY581" s="57"/>
      <c r="AZ581" s="57"/>
      <c r="BA581" s="57"/>
      <c r="BB581" s="57"/>
      <c r="BC581" s="57"/>
      <c r="BD581" s="57"/>
    </row>
    <row r="582" spans="1:56">
      <c r="A582" s="10">
        <v>42760</v>
      </c>
      <c r="B582" s="11">
        <v>3.2189849673201737E-2</v>
      </c>
      <c r="C582" s="11">
        <v>3.2189849673201737E-2</v>
      </c>
      <c r="D582" s="11">
        <v>2.2443110714763265E-2</v>
      </c>
      <c r="E582" s="11">
        <v>2.2443110714763265E-2</v>
      </c>
      <c r="F582" s="11"/>
      <c r="G582" s="11"/>
      <c r="H582" s="11">
        <v>3.1507038931701065E-2</v>
      </c>
      <c r="I582" s="11">
        <v>3.1507038931701065E-2</v>
      </c>
      <c r="J582" s="11">
        <v>3.2952160154866038E-4</v>
      </c>
      <c r="K582" s="23">
        <v>3.2952160154866038E-4</v>
      </c>
      <c r="L582" s="23">
        <v>2.0974869826881557E-4</v>
      </c>
      <c r="M582" s="23">
        <v>2.0974869826881557E-4</v>
      </c>
      <c r="N582" s="11"/>
      <c r="O582" s="11"/>
      <c r="P582" s="11">
        <v>3.2113087463487612E-4</v>
      </c>
      <c r="Q582" s="11">
        <v>3.2113087463487612E-4</v>
      </c>
      <c r="R582" s="11">
        <v>0</v>
      </c>
      <c r="S582" s="11">
        <v>0</v>
      </c>
      <c r="T582" s="11">
        <v>0</v>
      </c>
      <c r="U582" s="11">
        <v>0</v>
      </c>
      <c r="V582" s="11"/>
      <c r="W582" s="11"/>
      <c r="X582" s="11">
        <v>0</v>
      </c>
      <c r="Y582" s="11">
        <v>0</v>
      </c>
      <c r="Z582" s="49" t="s">
        <v>18</v>
      </c>
      <c r="AA582" s="15"/>
      <c r="AB582" s="16">
        <f t="shared" si="18"/>
        <v>-3.4575442999643631</v>
      </c>
      <c r="AD582" s="34">
        <f t="shared" si="19"/>
        <v>0</v>
      </c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57"/>
      <c r="AT582" s="57"/>
      <c r="AU582" s="57"/>
      <c r="AV582" s="57"/>
      <c r="AW582" s="57"/>
      <c r="AX582" s="57"/>
      <c r="AY582" s="57"/>
      <c r="AZ582" s="57"/>
      <c r="BA582" s="57"/>
      <c r="BB582" s="57"/>
      <c r="BC582" s="57"/>
      <c r="BD582" s="57"/>
    </row>
    <row r="583" spans="1:56">
      <c r="A583" s="10">
        <v>42761</v>
      </c>
      <c r="B583" s="11">
        <v>1.9014663447527419E-2</v>
      </c>
      <c r="C583" s="11">
        <v>1.9014663447527419E-2</v>
      </c>
      <c r="D583" s="11">
        <v>5.3043538985835553E-2</v>
      </c>
      <c r="E583" s="11">
        <v>5.3043538985835553E-2</v>
      </c>
      <c r="F583" s="11"/>
      <c r="G583" s="11"/>
      <c r="H583" s="11">
        <v>2.1398566600964161E-2</v>
      </c>
      <c r="I583" s="11">
        <v>2.1398566600964161E-2</v>
      </c>
      <c r="J583" s="11">
        <v>3.1110312202782569E-4</v>
      </c>
      <c r="K583" s="23">
        <v>3.1110312202782569E-4</v>
      </c>
      <c r="L583" s="23">
        <v>6.5806005739691017E-4</v>
      </c>
      <c r="M583" s="23">
        <v>6.5806005739691017E-4</v>
      </c>
      <c r="N583" s="11"/>
      <c r="O583" s="11"/>
      <c r="P583" s="11">
        <v>3.354092949250753E-4</v>
      </c>
      <c r="Q583" s="11">
        <v>3.354092949250753E-4</v>
      </c>
      <c r="R583" s="11">
        <v>2.3525856857634672E-3</v>
      </c>
      <c r="S583" s="11">
        <v>2.3525856857634672E-3</v>
      </c>
      <c r="T583" s="11">
        <v>0</v>
      </c>
      <c r="U583" s="11">
        <v>0</v>
      </c>
      <c r="V583" s="11"/>
      <c r="W583" s="11"/>
      <c r="X583" s="11">
        <v>2.1877745850055808E-3</v>
      </c>
      <c r="Y583" s="11">
        <v>2.1877745850055808E-3</v>
      </c>
      <c r="Z583" s="49" t="s">
        <v>18</v>
      </c>
      <c r="AA583" s="15"/>
      <c r="AB583" s="16">
        <f t="shared" si="18"/>
        <v>-3.8444313404610333</v>
      </c>
      <c r="AD583" s="34">
        <f t="shared" si="19"/>
        <v>0</v>
      </c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  <c r="AR583" s="57"/>
      <c r="AS583" s="57"/>
      <c r="AT583" s="57"/>
      <c r="AU583" s="57"/>
      <c r="AV583" s="57"/>
      <c r="AW583" s="57"/>
      <c r="AX583" s="57"/>
      <c r="AY583" s="57"/>
      <c r="AZ583" s="57"/>
      <c r="BA583" s="57"/>
      <c r="BB583" s="57"/>
      <c r="BC583" s="57"/>
      <c r="BD583" s="57"/>
    </row>
    <row r="584" spans="1:56">
      <c r="A584" s="10">
        <v>42762</v>
      </c>
      <c r="B584" s="11">
        <v>5.8603111652589406E-2</v>
      </c>
      <c r="C584" s="11">
        <v>5.8603111652589406E-2</v>
      </c>
      <c r="D584" s="11">
        <v>0.31418257513685888</v>
      </c>
      <c r="E584" s="11">
        <v>0.31418257513685888</v>
      </c>
      <c r="F584" s="11"/>
      <c r="G584" s="11"/>
      <c r="H584" s="11">
        <v>7.6507808158588431E-2</v>
      </c>
      <c r="I584" s="11">
        <v>7.6507808158588431E-2</v>
      </c>
      <c r="J584" s="11">
        <v>1.5800948635724782E-4</v>
      </c>
      <c r="K584" s="23">
        <v>1.5800948635724782E-4</v>
      </c>
      <c r="L584" s="23">
        <v>5.1178682377591E-3</v>
      </c>
      <c r="M584" s="23">
        <v>5.1178682377591E-3</v>
      </c>
      <c r="N584" s="11"/>
      <c r="O584" s="11"/>
      <c r="P584" s="11">
        <v>5.0547388919233423E-4</v>
      </c>
      <c r="Q584" s="11">
        <v>5.0547388919233423E-4</v>
      </c>
      <c r="R584" s="11">
        <v>0</v>
      </c>
      <c r="S584" s="11">
        <v>0</v>
      </c>
      <c r="T584" s="11">
        <v>4.3009076513706626E-2</v>
      </c>
      <c r="U584" s="11">
        <v>4.3009076513706626E-2</v>
      </c>
      <c r="V584" s="11"/>
      <c r="W584" s="11"/>
      <c r="X584" s="11">
        <v>3.0130138450212545E-3</v>
      </c>
      <c r="Y584" s="11">
        <v>3.0130138450212545E-3</v>
      </c>
      <c r="Z584" s="49" t="s">
        <v>18</v>
      </c>
      <c r="AA584" s="15"/>
      <c r="AB584" s="16">
        <f t="shared" si="18"/>
        <v>-2.5703624759256445</v>
      </c>
      <c r="AD584" s="34">
        <f t="shared" si="19"/>
        <v>0</v>
      </c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  <c r="AR584" s="57"/>
      <c r="AS584" s="57"/>
      <c r="AT584" s="57"/>
      <c r="AU584" s="57"/>
      <c r="AV584" s="57"/>
      <c r="AW584" s="57"/>
      <c r="AX584" s="57"/>
      <c r="AY584" s="57"/>
      <c r="AZ584" s="57"/>
      <c r="BA584" s="57"/>
      <c r="BB584" s="57"/>
      <c r="BC584" s="57"/>
      <c r="BD584" s="57"/>
    </row>
    <row r="585" spans="1:56">
      <c r="A585" s="10">
        <v>42763</v>
      </c>
      <c r="B585" s="11">
        <v>0.11823181148813924</v>
      </c>
      <c r="C585" s="11">
        <v>0.11823181148813924</v>
      </c>
      <c r="D585" s="11">
        <v>6.3627309993319597E-3</v>
      </c>
      <c r="E585" s="11">
        <v>6.3627309993319597E-3</v>
      </c>
      <c r="F585" s="11"/>
      <c r="G585" s="11"/>
      <c r="H585" s="11">
        <v>0.11039478926714004</v>
      </c>
      <c r="I585" s="11">
        <v>0.11039478926714004</v>
      </c>
      <c r="J585" s="11">
        <v>6.4772717018547338E-3</v>
      </c>
      <c r="K585" s="23">
        <v>6.4772717018547338E-3</v>
      </c>
      <c r="L585" s="23">
        <v>6.3560211596610779E-5</v>
      </c>
      <c r="M585" s="23">
        <v>6.3560211596610779E-5</v>
      </c>
      <c r="N585" s="11"/>
      <c r="O585" s="11"/>
      <c r="P585" s="11">
        <v>6.0279572062979427E-3</v>
      </c>
      <c r="Q585" s="11">
        <v>6.0279572062979427E-3</v>
      </c>
      <c r="R585" s="11">
        <v>0</v>
      </c>
      <c r="S585" s="11">
        <v>0</v>
      </c>
      <c r="T585" s="11">
        <v>0</v>
      </c>
      <c r="U585" s="11">
        <v>0</v>
      </c>
      <c r="V585" s="11"/>
      <c r="W585" s="11"/>
      <c r="X585" s="11">
        <v>0</v>
      </c>
      <c r="Y585" s="11">
        <v>0</v>
      </c>
      <c r="Z585" s="49" t="s">
        <v>18</v>
      </c>
      <c r="AA585" s="15"/>
      <c r="AB585" s="16">
        <f t="shared" si="18"/>
        <v>-2.2036923449202441</v>
      </c>
      <c r="AD585" s="34">
        <f t="shared" si="19"/>
        <v>0</v>
      </c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57"/>
      <c r="AT585" s="57"/>
      <c r="AU585" s="57"/>
      <c r="AV585" s="57"/>
      <c r="AW585" s="57"/>
      <c r="AX585" s="57"/>
      <c r="AY585" s="57"/>
      <c r="AZ585" s="57"/>
      <c r="BA585" s="57"/>
      <c r="BB585" s="57"/>
      <c r="BC585" s="57"/>
      <c r="BD585" s="57"/>
    </row>
    <row r="586" spans="1:56">
      <c r="A586" s="10">
        <v>42764</v>
      </c>
      <c r="B586" s="11">
        <v>0.27617984923298705</v>
      </c>
      <c r="C586" s="11">
        <v>0.27617984923298705</v>
      </c>
      <c r="D586" s="11">
        <v>1.4429603285568711</v>
      </c>
      <c r="E586" s="11">
        <v>1.4429603285568711</v>
      </c>
      <c r="F586" s="11"/>
      <c r="G586" s="11"/>
      <c r="H586" s="11">
        <v>0.35791900810990523</v>
      </c>
      <c r="I586" s="11">
        <v>0.35791900810990523</v>
      </c>
      <c r="J586" s="11">
        <v>5.46530872478454E-3</v>
      </c>
      <c r="K586" s="23">
        <v>5.46530872478454E-3</v>
      </c>
      <c r="L586" s="23">
        <v>7.2646355711718263E-2</v>
      </c>
      <c r="M586" s="23">
        <v>7.2646355711718263E-2</v>
      </c>
      <c r="N586" s="11"/>
      <c r="O586" s="11"/>
      <c r="P586" s="11">
        <v>1.0171697261868012E-2</v>
      </c>
      <c r="Q586" s="11">
        <v>1.0171697261868012E-2</v>
      </c>
      <c r="R586" s="11">
        <v>0</v>
      </c>
      <c r="S586" s="11">
        <v>0</v>
      </c>
      <c r="T586" s="11">
        <v>6.8920456107924952E-2</v>
      </c>
      <c r="U586" s="11">
        <v>6.8920456107924952E-2</v>
      </c>
      <c r="V586" s="11"/>
      <c r="W586" s="11"/>
      <c r="X586" s="11">
        <v>4.8282433684010547E-3</v>
      </c>
      <c r="Y586" s="11">
        <v>4.8282433684010547E-3</v>
      </c>
      <c r="Z586" s="49" t="s">
        <v>18</v>
      </c>
      <c r="AA586" s="15"/>
      <c r="AB586" s="16">
        <f t="shared" si="18"/>
        <v>-1.0274485525061567</v>
      </c>
      <c r="AD586" s="34">
        <f t="shared" si="19"/>
        <v>0</v>
      </c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57"/>
      <c r="AT586" s="57"/>
      <c r="AU586" s="57"/>
      <c r="AV586" s="57"/>
      <c r="AW586" s="57"/>
      <c r="AX586" s="57"/>
      <c r="AY586" s="57"/>
      <c r="AZ586" s="57"/>
      <c r="BA586" s="57"/>
      <c r="BB586" s="57"/>
      <c r="BC586" s="57"/>
      <c r="BD586" s="57"/>
    </row>
    <row r="587" spans="1:56">
      <c r="A587" s="10">
        <v>42765</v>
      </c>
      <c r="B587" s="11">
        <v>8.7039699928944357E-3</v>
      </c>
      <c r="C587" s="11">
        <v>8.7039699928944357E-3</v>
      </c>
      <c r="D587" s="11">
        <v>1.5193261621723375E-2</v>
      </c>
      <c r="E587" s="11">
        <v>1.5193261621723375E-2</v>
      </c>
      <c r="F587" s="11"/>
      <c r="G587" s="11"/>
      <c r="H587" s="11">
        <v>9.1585792778859625E-3</v>
      </c>
      <c r="I587" s="11">
        <v>9.1585792778859625E-3</v>
      </c>
      <c r="J587" s="11">
        <v>9.3225596950776221E-5</v>
      </c>
      <c r="K587" s="23">
        <v>9.3225596950776221E-5</v>
      </c>
      <c r="L587" s="23">
        <v>2.377151913713243E-4</v>
      </c>
      <c r="M587" s="23">
        <v>2.377151913713243E-4</v>
      </c>
      <c r="N587" s="11"/>
      <c r="O587" s="11"/>
      <c r="P587" s="11">
        <v>1.0334785912750244E-4</v>
      </c>
      <c r="Q587" s="11">
        <v>1.0334785912750244E-4</v>
      </c>
      <c r="R587" s="11">
        <v>5.2382538810554274E-3</v>
      </c>
      <c r="S587" s="11">
        <v>5.2382538810554274E-3</v>
      </c>
      <c r="T587" s="11">
        <v>3.3941152992590158E-2</v>
      </c>
      <c r="U587" s="11">
        <v>3.3941152992590158E-2</v>
      </c>
      <c r="V587" s="11"/>
      <c r="W587" s="11"/>
      <c r="X587" s="11">
        <v>7.2490441473319241E-3</v>
      </c>
      <c r="Y587" s="11">
        <v>7.2490441473319241E-3</v>
      </c>
      <c r="Z587" s="49" t="s">
        <v>18</v>
      </c>
      <c r="AA587" s="15"/>
      <c r="AB587" s="16">
        <f t="shared" si="18"/>
        <v>-4.6930642129929216</v>
      </c>
      <c r="AD587" s="34">
        <f t="shared" si="19"/>
        <v>0</v>
      </c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57"/>
      <c r="AT587" s="57"/>
      <c r="AU587" s="57"/>
      <c r="AV587" s="57"/>
      <c r="AW587" s="57"/>
      <c r="AX587" s="57"/>
      <c r="AY587" s="57"/>
      <c r="AZ587" s="57"/>
      <c r="BA587" s="57"/>
      <c r="BB587" s="57"/>
      <c r="BC587" s="57"/>
      <c r="BD587" s="57"/>
    </row>
    <row r="588" spans="1:56">
      <c r="A588" s="10">
        <v>42766</v>
      </c>
      <c r="B588" s="11">
        <v>2.8912200440567616E-2</v>
      </c>
      <c r="C588" s="11">
        <v>2.8912200440567616E-2</v>
      </c>
      <c r="D588" s="11">
        <v>8.5933406078617769E-2</v>
      </c>
      <c r="E588" s="11">
        <v>8.5933406078617769E-2</v>
      </c>
      <c r="F588" s="11"/>
      <c r="G588" s="11"/>
      <c r="H588" s="11">
        <v>3.2906838223420172E-2</v>
      </c>
      <c r="I588" s="11">
        <v>3.2906838223420172E-2</v>
      </c>
      <c r="J588" s="11">
        <v>4.0906900356931923E-4</v>
      </c>
      <c r="K588" s="23">
        <v>4.0906900356931923E-4</v>
      </c>
      <c r="L588" s="23">
        <v>1.6949389759096209E-4</v>
      </c>
      <c r="M588" s="23">
        <v>1.6949389759096209E-4</v>
      </c>
      <c r="N588" s="11"/>
      <c r="O588" s="11"/>
      <c r="P588" s="11">
        <v>3.9228549716212693E-4</v>
      </c>
      <c r="Q588" s="11">
        <v>3.9228549716212693E-4</v>
      </c>
      <c r="R588" s="11">
        <v>1.371011603847231E-3</v>
      </c>
      <c r="S588" s="11">
        <v>1.371011603847231E-3</v>
      </c>
      <c r="T588" s="11">
        <v>0</v>
      </c>
      <c r="U588" s="11">
        <v>0</v>
      </c>
      <c r="V588" s="11"/>
      <c r="W588" s="11"/>
      <c r="X588" s="11">
        <v>1.2749649718587475E-3</v>
      </c>
      <c r="Y588" s="11">
        <v>1.2749649718587475E-3</v>
      </c>
      <c r="Z588" s="49" t="s">
        <v>18</v>
      </c>
      <c r="AA588" s="15"/>
      <c r="AB588" s="16">
        <f t="shared" si="18"/>
        <v>-3.4140747940721914</v>
      </c>
      <c r="AD588" s="34">
        <f t="shared" si="19"/>
        <v>0</v>
      </c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57"/>
      <c r="AT588" s="57"/>
      <c r="AU588" s="57"/>
      <c r="AV588" s="57"/>
      <c r="AW588" s="57"/>
      <c r="AX588" s="57"/>
      <c r="AY588" s="57"/>
      <c r="AZ588" s="57"/>
      <c r="BA588" s="57"/>
      <c r="BB588" s="57"/>
      <c r="BC588" s="57"/>
      <c r="BD588" s="57"/>
    </row>
    <row r="589" spans="1:56">
      <c r="A589" s="10">
        <v>42767</v>
      </c>
      <c r="B589" s="11">
        <v>1.2394433291736801E-3</v>
      </c>
      <c r="C589" s="11">
        <v>1.2394433291736801E-3</v>
      </c>
      <c r="D589" s="11">
        <v>0.11110833468780337</v>
      </c>
      <c r="E589" s="11">
        <v>0.11110833468780337</v>
      </c>
      <c r="F589" s="11"/>
      <c r="G589" s="11"/>
      <c r="H589" s="11">
        <v>8.9363416965494314E-3</v>
      </c>
      <c r="I589" s="11">
        <v>8.9363416965494314E-3</v>
      </c>
      <c r="J589" s="11">
        <v>1.1172387924249846E-5</v>
      </c>
      <c r="K589" s="23">
        <v>1.1172387924249846E-5</v>
      </c>
      <c r="L589" s="23">
        <v>1.0178108550337273E-3</v>
      </c>
      <c r="M589" s="23">
        <v>1.0178108550337273E-3</v>
      </c>
      <c r="N589" s="11"/>
      <c r="O589" s="11"/>
      <c r="P589" s="11">
        <v>8.1692749768458029E-5</v>
      </c>
      <c r="Q589" s="11">
        <v>8.1692749768458029E-5</v>
      </c>
      <c r="R589" s="11">
        <v>2.5121912275384651E-3</v>
      </c>
      <c r="S589" s="11">
        <v>2.5121912275384651E-3</v>
      </c>
      <c r="T589" s="11">
        <v>0</v>
      </c>
      <c r="U589" s="11">
        <v>0</v>
      </c>
      <c r="V589" s="11"/>
      <c r="W589" s="11"/>
      <c r="X589" s="11">
        <v>2.3361989123465293E-3</v>
      </c>
      <c r="Y589" s="11">
        <v>2.3361989123465293E-3</v>
      </c>
      <c r="Z589" s="49" t="s">
        <v>18</v>
      </c>
      <c r="AA589" s="15"/>
      <c r="AB589" s="16">
        <f t="shared" si="18"/>
        <v>-4.7176289797469444</v>
      </c>
      <c r="AD589" s="34">
        <f t="shared" si="19"/>
        <v>0</v>
      </c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57"/>
      <c r="AT589" s="57"/>
      <c r="AU589" s="57"/>
      <c r="AV589" s="57"/>
      <c r="AW589" s="57"/>
      <c r="AX589" s="57"/>
      <c r="AY589" s="57"/>
      <c r="AZ589" s="57"/>
      <c r="BA589" s="57"/>
      <c r="BB589" s="57"/>
      <c r="BC589" s="57"/>
      <c r="BD589" s="57"/>
    </row>
    <row r="590" spans="1:56">
      <c r="A590" s="10">
        <v>42768</v>
      </c>
      <c r="B590" s="11">
        <v>0.71241814490658961</v>
      </c>
      <c r="C590" s="11">
        <v>0.71241814490658961</v>
      </c>
      <c r="D590" s="11">
        <v>0</v>
      </c>
      <c r="E590" s="11">
        <v>0</v>
      </c>
      <c r="F590" s="11"/>
      <c r="G590" s="11"/>
      <c r="H590" s="11">
        <v>0.6625094765964521</v>
      </c>
      <c r="I590" s="11">
        <v>0.6625094765964521</v>
      </c>
      <c r="J590" s="11">
        <v>8.0177684305128352E-3</v>
      </c>
      <c r="K590" s="23">
        <v>8.0177684305128352E-3</v>
      </c>
      <c r="L590" s="23">
        <v>0</v>
      </c>
      <c r="M590" s="23">
        <v>0</v>
      </c>
      <c r="N590" s="11"/>
      <c r="O590" s="11"/>
      <c r="P590" s="11">
        <v>7.456081241539814E-3</v>
      </c>
      <c r="Q590" s="11">
        <v>7.456081241539814E-3</v>
      </c>
      <c r="R590" s="11">
        <v>0</v>
      </c>
      <c r="S590" s="11">
        <v>0</v>
      </c>
      <c r="T590" s="11">
        <v>0</v>
      </c>
      <c r="U590" s="11">
        <v>0</v>
      </c>
      <c r="V590" s="11"/>
      <c r="W590" s="11"/>
      <c r="X590" s="11">
        <v>0</v>
      </c>
      <c r="Y590" s="11">
        <v>0</v>
      </c>
      <c r="Z590" s="49" t="s">
        <v>18</v>
      </c>
      <c r="AA590" s="15"/>
      <c r="AB590" s="16">
        <f t="shared" si="18"/>
        <v>-0.41172041692753381</v>
      </c>
      <c r="AD590" s="34">
        <f t="shared" si="19"/>
        <v>0</v>
      </c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57"/>
      <c r="AT590" s="57"/>
      <c r="AU590" s="57"/>
      <c r="AV590" s="57"/>
      <c r="AW590" s="57"/>
      <c r="AX590" s="57"/>
      <c r="AY590" s="57"/>
      <c r="AZ590" s="57"/>
      <c r="BA590" s="57"/>
      <c r="BB590" s="57"/>
      <c r="BC590" s="57"/>
      <c r="BD590" s="57"/>
    </row>
    <row r="591" spans="1:56">
      <c r="A591" s="10">
        <v>42769</v>
      </c>
      <c r="B591" s="11">
        <v>4.2248103072164013E-2</v>
      </c>
      <c r="C591" s="11">
        <v>4.2248103072164013E-2</v>
      </c>
      <c r="D591" s="11">
        <v>1.557127212406809E-2</v>
      </c>
      <c r="E591" s="11">
        <v>1.557127212406809E-2</v>
      </c>
      <c r="F591" s="11"/>
      <c r="G591" s="11"/>
      <c r="H591" s="11">
        <v>4.0379249623002211E-2</v>
      </c>
      <c r="I591" s="11">
        <v>4.0379249623002211E-2</v>
      </c>
      <c r="J591" s="11">
        <v>3.94209727630067E-4</v>
      </c>
      <c r="K591" s="23">
        <v>3.94209727630067E-4</v>
      </c>
      <c r="L591" s="23">
        <v>1.5381571206379808E-4</v>
      </c>
      <c r="M591" s="23">
        <v>1.5381571206379808E-4</v>
      </c>
      <c r="N591" s="11"/>
      <c r="O591" s="11"/>
      <c r="P591" s="11">
        <v>3.7736885226436156E-4</v>
      </c>
      <c r="Q591" s="11">
        <v>3.7736885226436156E-4</v>
      </c>
      <c r="R591" s="11">
        <v>8.1973406255638863E-3</v>
      </c>
      <c r="S591" s="11">
        <v>8.1973406255638863E-3</v>
      </c>
      <c r="T591" s="11">
        <v>0</v>
      </c>
      <c r="U591" s="11">
        <v>0</v>
      </c>
      <c r="V591" s="11"/>
      <c r="W591" s="11"/>
      <c r="X591" s="11">
        <v>7.6230734522311147E-3</v>
      </c>
      <c r="Y591" s="11">
        <v>7.6230734522311147E-3</v>
      </c>
      <c r="Z591" s="49" t="s">
        <v>18</v>
      </c>
      <c r="AA591" s="15"/>
      <c r="AB591" s="16">
        <f t="shared" si="18"/>
        <v>-3.2094392491576231</v>
      </c>
      <c r="AD591" s="34">
        <f t="shared" si="19"/>
        <v>0</v>
      </c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57"/>
      <c r="AT591" s="57"/>
      <c r="AU591" s="57"/>
      <c r="AV591" s="57"/>
      <c r="AW591" s="57"/>
      <c r="AX591" s="57"/>
      <c r="AY591" s="57"/>
      <c r="AZ591" s="57"/>
      <c r="BA591" s="57"/>
      <c r="BB591" s="57"/>
      <c r="BC591" s="57"/>
      <c r="BD591" s="57"/>
    </row>
    <row r="592" spans="1:56">
      <c r="A592" s="10">
        <v>42770</v>
      </c>
      <c r="B592" s="11">
        <v>7.2357172363695252E-2</v>
      </c>
      <c r="C592" s="11">
        <v>7.2357172363695252E-2</v>
      </c>
      <c r="D592" s="11">
        <v>1.1529821451408757E-2</v>
      </c>
      <c r="E592" s="11">
        <v>1.1529821451408757E-2</v>
      </c>
      <c r="F592" s="11"/>
      <c r="G592" s="11"/>
      <c r="H592" s="11">
        <v>6.8095893924101744E-2</v>
      </c>
      <c r="I592" s="11">
        <v>6.8095893924101744E-2</v>
      </c>
      <c r="J592" s="11">
        <v>6.4980204222854867E-4</v>
      </c>
      <c r="K592" s="23">
        <v>6.4980204222854867E-4</v>
      </c>
      <c r="L592" s="23">
        <v>4.9153230301379003E-5</v>
      </c>
      <c r="M592" s="23">
        <v>4.9153230301379003E-5</v>
      </c>
      <c r="N592" s="11"/>
      <c r="O592" s="11"/>
      <c r="P592" s="11">
        <v>6.0772340829751365E-4</v>
      </c>
      <c r="Q592" s="11">
        <v>6.0772340829751365E-4</v>
      </c>
      <c r="R592" s="11">
        <v>4.8552005807954331E-3</v>
      </c>
      <c r="S592" s="11">
        <v>4.8552005807954331E-3</v>
      </c>
      <c r="T592" s="11">
        <v>0</v>
      </c>
      <c r="U592" s="11">
        <v>0</v>
      </c>
      <c r="V592" s="11"/>
      <c r="W592" s="11"/>
      <c r="X592" s="11">
        <v>4.5150680377116538E-3</v>
      </c>
      <c r="Y592" s="11">
        <v>4.5150680377116538E-3</v>
      </c>
      <c r="Z592" s="49" t="s">
        <v>18</v>
      </c>
      <c r="AA592" s="15"/>
      <c r="AB592" s="16">
        <f t="shared" si="18"/>
        <v>-2.6868383624447429</v>
      </c>
      <c r="AD592" s="34">
        <f t="shared" si="19"/>
        <v>0</v>
      </c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57"/>
      <c r="AT592" s="57"/>
      <c r="AU592" s="57"/>
      <c r="AV592" s="57"/>
      <c r="AW592" s="57"/>
      <c r="AX592" s="57"/>
      <c r="AY592" s="57"/>
      <c r="AZ592" s="57"/>
      <c r="BA592" s="57"/>
      <c r="BB592" s="57"/>
      <c r="BC592" s="57"/>
      <c r="BD592" s="57"/>
    </row>
    <row r="593" spans="1:56">
      <c r="A593" s="10">
        <v>42771</v>
      </c>
      <c r="B593" s="11">
        <v>0.34083010333575836</v>
      </c>
      <c r="C593" s="11">
        <v>0.34083010333575836</v>
      </c>
      <c r="D593" s="11">
        <v>0.19815194903749264</v>
      </c>
      <c r="E593" s="11">
        <v>0.19815194903749264</v>
      </c>
      <c r="F593" s="11"/>
      <c r="G593" s="11"/>
      <c r="H593" s="11">
        <v>0.33083474214390035</v>
      </c>
      <c r="I593" s="11">
        <v>0.33083474214390035</v>
      </c>
      <c r="J593" s="11">
        <v>5.4094627457174672E-3</v>
      </c>
      <c r="K593" s="23">
        <v>5.4094627457174672E-3</v>
      </c>
      <c r="L593" s="23">
        <v>2.8530060311998695E-3</v>
      </c>
      <c r="M593" s="23">
        <v>2.8530060311998695E-3</v>
      </c>
      <c r="N593" s="11"/>
      <c r="O593" s="11"/>
      <c r="P593" s="11">
        <v>5.2303693984658874E-3</v>
      </c>
      <c r="Q593" s="11">
        <v>5.2303693984658874E-3</v>
      </c>
      <c r="R593" s="11">
        <v>9.5236626777141179E-3</v>
      </c>
      <c r="S593" s="11">
        <v>9.5236626777141179E-3</v>
      </c>
      <c r="T593" s="11">
        <v>0</v>
      </c>
      <c r="U593" s="11">
        <v>0</v>
      </c>
      <c r="V593" s="11"/>
      <c r="W593" s="11"/>
      <c r="X593" s="11">
        <v>8.8564796124343953E-3</v>
      </c>
      <c r="Y593" s="11">
        <v>8.8564796124343953E-3</v>
      </c>
      <c r="Z593" s="49" t="s">
        <v>18</v>
      </c>
      <c r="AA593" s="15"/>
      <c r="AB593" s="16">
        <f t="shared" si="18"/>
        <v>-1.106136296728496</v>
      </c>
      <c r="AD593" s="34">
        <f t="shared" si="19"/>
        <v>0</v>
      </c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/>
      <c r="AW593" s="57"/>
      <c r="AX593" s="57"/>
      <c r="AY593" s="57"/>
      <c r="AZ593" s="57"/>
      <c r="BA593" s="57"/>
      <c r="BB593" s="57"/>
      <c r="BC593" s="57"/>
      <c r="BD593" s="57"/>
    </row>
    <row r="594" spans="1:56">
      <c r="A594" s="10">
        <v>42772</v>
      </c>
      <c r="B594" s="11">
        <v>0.30235424929013188</v>
      </c>
      <c r="C594" s="11">
        <v>0.30235424929013188</v>
      </c>
      <c r="D594" s="11">
        <v>4.9596914477102863E-2</v>
      </c>
      <c r="E594" s="11">
        <v>4.9596914477102863E-2</v>
      </c>
      <c r="F594" s="11"/>
      <c r="G594" s="11"/>
      <c r="H594" s="11">
        <v>0.28464725786055234</v>
      </c>
      <c r="I594" s="11">
        <v>0.28464725786055234</v>
      </c>
      <c r="J594" s="11">
        <v>3.6102773549504491E-3</v>
      </c>
      <c r="K594" s="23">
        <v>3.6102773549504491E-3</v>
      </c>
      <c r="L594" s="23">
        <v>2.0085026864529007E-4</v>
      </c>
      <c r="M594" s="23">
        <v>2.0085026864529007E-4</v>
      </c>
      <c r="N594" s="11"/>
      <c r="O594" s="11"/>
      <c r="P594" s="11">
        <v>3.3714289106841775E-3</v>
      </c>
      <c r="Q594" s="11">
        <v>3.3714289106841775E-3</v>
      </c>
      <c r="R594" s="11">
        <v>1.1331993466024843E-4</v>
      </c>
      <c r="S594" s="11">
        <v>1.1331993466024843E-4</v>
      </c>
      <c r="T594" s="11">
        <v>0</v>
      </c>
      <c r="U594" s="11">
        <v>0</v>
      </c>
      <c r="V594" s="11"/>
      <c r="W594" s="11"/>
      <c r="X594" s="11">
        <v>1.0538127241207343E-4</v>
      </c>
      <c r="Y594" s="11">
        <v>1.0538127241207343E-4</v>
      </c>
      <c r="Z594" s="49" t="s">
        <v>18</v>
      </c>
      <c r="AA594" s="15"/>
      <c r="AB594" s="16">
        <f t="shared" si="18"/>
        <v>-1.2565045570038262</v>
      </c>
      <c r="AD594" s="34">
        <f t="shared" si="19"/>
        <v>0</v>
      </c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57"/>
      <c r="AT594" s="57"/>
      <c r="AU594" s="57"/>
      <c r="AV594" s="57"/>
      <c r="AW594" s="57"/>
      <c r="AX594" s="57"/>
      <c r="AY594" s="57"/>
      <c r="AZ594" s="57"/>
      <c r="BA594" s="57"/>
      <c r="BB594" s="57"/>
      <c r="BC594" s="57"/>
      <c r="BD594" s="57"/>
    </row>
    <row r="595" spans="1:56">
      <c r="A595" s="10">
        <v>42773</v>
      </c>
      <c r="B595" s="11">
        <v>5.3214143216069106E-2</v>
      </c>
      <c r="C595" s="11">
        <v>5.3214143216069106E-2</v>
      </c>
      <c r="D595" s="11">
        <v>0.52698778228501686</v>
      </c>
      <c r="E595" s="11">
        <v>0.52698778228501686</v>
      </c>
      <c r="F595" s="11"/>
      <c r="G595" s="11"/>
      <c r="H595" s="11">
        <v>8.6404498592937376E-2</v>
      </c>
      <c r="I595" s="11">
        <v>8.6404498592937376E-2</v>
      </c>
      <c r="J595" s="11">
        <v>4.1151096835847676E-4</v>
      </c>
      <c r="K595" s="23">
        <v>4.1151096835847676E-4</v>
      </c>
      <c r="L595" s="23">
        <v>3.6182709788230628E-3</v>
      </c>
      <c r="M595" s="23">
        <v>3.6182709788230628E-3</v>
      </c>
      <c r="N595" s="11"/>
      <c r="O595" s="11"/>
      <c r="P595" s="11">
        <v>6.361615094160394E-4</v>
      </c>
      <c r="Q595" s="11">
        <v>6.361615094160394E-4</v>
      </c>
      <c r="R595" s="11">
        <v>0</v>
      </c>
      <c r="S595" s="11">
        <v>0</v>
      </c>
      <c r="T595" s="11">
        <v>7.6081573281143094E-2</v>
      </c>
      <c r="U595" s="11">
        <v>7.6081573281143094E-2</v>
      </c>
      <c r="V595" s="11"/>
      <c r="W595" s="11"/>
      <c r="X595" s="11">
        <v>5.3299175948134606E-3</v>
      </c>
      <c r="Y595" s="11">
        <v>5.3299175948134606E-3</v>
      </c>
      <c r="Z595" s="49" t="s">
        <v>18</v>
      </c>
      <c r="AA595" s="15"/>
      <c r="AB595" s="16">
        <f t="shared" si="18"/>
        <v>-2.4487155374796825</v>
      </c>
      <c r="AD595" s="34">
        <f t="shared" si="19"/>
        <v>0</v>
      </c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57"/>
      <c r="AT595" s="57"/>
      <c r="AU595" s="57"/>
      <c r="AV595" s="57"/>
      <c r="AW595" s="57"/>
      <c r="AX595" s="57"/>
      <c r="AY595" s="57"/>
      <c r="AZ595" s="57"/>
      <c r="BA595" s="57"/>
      <c r="BB595" s="57"/>
      <c r="BC595" s="57"/>
      <c r="BD595" s="57"/>
    </row>
    <row r="596" spans="1:56">
      <c r="A596" s="10">
        <v>42774</v>
      </c>
      <c r="B596" s="11">
        <v>0.54726960751860698</v>
      </c>
      <c r="C596" s="11">
        <v>0.54726960751860698</v>
      </c>
      <c r="D596" s="11">
        <v>0.18323519160340535</v>
      </c>
      <c r="E596" s="11">
        <v>0.18323519160340535</v>
      </c>
      <c r="F596" s="11"/>
      <c r="G596" s="11"/>
      <c r="H596" s="11">
        <v>0.52176706656385807</v>
      </c>
      <c r="I596" s="11">
        <v>0.52176706656385807</v>
      </c>
      <c r="J596" s="11">
        <v>1.7203865387372837E-2</v>
      </c>
      <c r="K596" s="23">
        <v>1.7203865387372837E-2</v>
      </c>
      <c r="L596" s="23">
        <v>9.8687821872337671E-4</v>
      </c>
      <c r="M596" s="23">
        <v>9.8687821872337671E-4</v>
      </c>
      <c r="N596" s="11"/>
      <c r="O596" s="11"/>
      <c r="P596" s="11">
        <v>1.6067779453323515E-2</v>
      </c>
      <c r="Q596" s="11">
        <v>1.6067779453323515E-2</v>
      </c>
      <c r="R596" s="11">
        <v>0</v>
      </c>
      <c r="S596" s="11">
        <v>0</v>
      </c>
      <c r="T596" s="11">
        <v>7.6081573281143094E-2</v>
      </c>
      <c r="U596" s="11">
        <v>7.6081573281143094E-2</v>
      </c>
      <c r="V596" s="11"/>
      <c r="W596" s="11"/>
      <c r="X596" s="11">
        <v>5.3299175948134606E-3</v>
      </c>
      <c r="Y596" s="11">
        <v>5.3299175948134606E-3</v>
      </c>
      <c r="Z596" s="49" t="s">
        <v>18</v>
      </c>
      <c r="AA596" s="15"/>
      <c r="AB596" s="16">
        <f t="shared" si="18"/>
        <v>-0.65053402332719679</v>
      </c>
      <c r="AD596" s="34">
        <f t="shared" si="19"/>
        <v>0</v>
      </c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57"/>
      <c r="AT596" s="57"/>
      <c r="AU596" s="57"/>
      <c r="AV596" s="57"/>
      <c r="AW596" s="57"/>
      <c r="AX596" s="57"/>
      <c r="AY596" s="57"/>
      <c r="AZ596" s="57"/>
      <c r="BA596" s="57"/>
      <c r="BB596" s="57"/>
      <c r="BC596" s="57"/>
      <c r="BD596" s="57"/>
    </row>
    <row r="597" spans="1:56">
      <c r="A597" s="10">
        <v>42775</v>
      </c>
      <c r="B597" s="11">
        <v>5.6168216878194843E-2</v>
      </c>
      <c r="C597" s="11">
        <v>5.6168216878194843E-2</v>
      </c>
      <c r="D597" s="11">
        <v>0.11265338809139959</v>
      </c>
      <c r="E597" s="11">
        <v>0.11265338809139959</v>
      </c>
      <c r="F597" s="11"/>
      <c r="G597" s="11"/>
      <c r="H597" s="11">
        <v>6.0125302607518583E-2</v>
      </c>
      <c r="I597" s="11">
        <v>6.0125302607518583E-2</v>
      </c>
      <c r="J597" s="11">
        <v>5.6749346433518214E-4</v>
      </c>
      <c r="K597" s="23">
        <v>5.6749346433518214E-4</v>
      </c>
      <c r="L597" s="23">
        <v>7.6272253915932934E-4</v>
      </c>
      <c r="M597" s="23">
        <v>7.6272253915932934E-4</v>
      </c>
      <c r="N597" s="11"/>
      <c r="O597" s="11"/>
      <c r="P597" s="11">
        <v>5.8117029613621797E-4</v>
      </c>
      <c r="Q597" s="11">
        <v>5.8117029613621797E-4</v>
      </c>
      <c r="R597" s="11">
        <v>6.2724977917574132E-3</v>
      </c>
      <c r="S597" s="11">
        <v>6.2724977917574132E-3</v>
      </c>
      <c r="T597" s="11">
        <v>0</v>
      </c>
      <c r="U597" s="11">
        <v>0</v>
      </c>
      <c r="V597" s="11"/>
      <c r="W597" s="11"/>
      <c r="X597" s="11">
        <v>5.8330760644992761E-3</v>
      </c>
      <c r="Y597" s="11">
        <v>5.8330760644992761E-3</v>
      </c>
      <c r="Z597" s="49" t="s">
        <v>18</v>
      </c>
      <c r="AA597" s="15"/>
      <c r="AB597" s="16">
        <f t="shared" si="18"/>
        <v>-2.8113245175955952</v>
      </c>
      <c r="AD597" s="34">
        <f t="shared" si="19"/>
        <v>0</v>
      </c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57"/>
      <c r="AT597" s="57"/>
      <c r="AU597" s="57"/>
      <c r="AV597" s="57"/>
      <c r="AW597" s="57"/>
      <c r="AX597" s="57"/>
      <c r="AY597" s="57"/>
      <c r="AZ597" s="57"/>
      <c r="BA597" s="57"/>
      <c r="BB597" s="57"/>
      <c r="BC597" s="57"/>
      <c r="BD597" s="57"/>
    </row>
    <row r="598" spans="1:56">
      <c r="A598" s="10">
        <v>42776</v>
      </c>
      <c r="B598" s="11">
        <v>0.21931419249537787</v>
      </c>
      <c r="C598" s="11">
        <v>0.21931419249537787</v>
      </c>
      <c r="D598" s="11">
        <v>0.24503319379109162</v>
      </c>
      <c r="E598" s="11">
        <v>0.24503319379109162</v>
      </c>
      <c r="F598" s="11"/>
      <c r="G598" s="11"/>
      <c r="H598" s="11">
        <v>0.22111594489895273</v>
      </c>
      <c r="I598" s="11">
        <v>0.22111594489895273</v>
      </c>
      <c r="J598" s="11">
        <v>8.9069787854038802E-3</v>
      </c>
      <c r="K598" s="23">
        <v>8.9069787854038802E-3</v>
      </c>
      <c r="L598" s="23">
        <v>1.1779825882571864E-3</v>
      </c>
      <c r="M598" s="23">
        <v>1.1779825882571864E-3</v>
      </c>
      <c r="N598" s="11"/>
      <c r="O598" s="11"/>
      <c r="P598" s="11">
        <v>8.3655216224560076E-3</v>
      </c>
      <c r="Q598" s="11">
        <v>8.3655216224560076E-3</v>
      </c>
      <c r="R598" s="11">
        <v>2.8345944219239604E-3</v>
      </c>
      <c r="S598" s="11">
        <v>2.8345944219239604E-3</v>
      </c>
      <c r="T598" s="11">
        <v>0</v>
      </c>
      <c r="U598" s="11">
        <v>0</v>
      </c>
      <c r="V598" s="11"/>
      <c r="W598" s="11"/>
      <c r="X598" s="11">
        <v>2.6360160535752451E-3</v>
      </c>
      <c r="Y598" s="11">
        <v>2.6360160535752451E-3</v>
      </c>
      <c r="Z598" s="49" t="s">
        <v>18</v>
      </c>
      <c r="AA598" s="15"/>
      <c r="AB598" s="16">
        <f t="shared" si="18"/>
        <v>-1.5090680774867267</v>
      </c>
      <c r="AD598" s="34">
        <f t="shared" si="19"/>
        <v>0</v>
      </c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  <c r="AR598" s="57"/>
      <c r="AS598" s="57"/>
      <c r="AT598" s="57"/>
      <c r="AU598" s="57"/>
      <c r="AV598" s="57"/>
      <c r="AW598" s="57"/>
      <c r="AX598" s="57"/>
      <c r="AY598" s="57"/>
      <c r="AZ598" s="57"/>
      <c r="BA598" s="57"/>
      <c r="BB598" s="57"/>
      <c r="BC598" s="57"/>
      <c r="BD598" s="57"/>
    </row>
    <row r="599" spans="1:56">
      <c r="A599" s="10">
        <v>42777</v>
      </c>
      <c r="B599" s="11">
        <v>6.0563265377049855E-3</v>
      </c>
      <c r="C599" s="11">
        <v>6.0563265377049855E-3</v>
      </c>
      <c r="D599" s="11">
        <v>4.4886221429526529E-2</v>
      </c>
      <c r="E599" s="11">
        <v>4.4886221429526529E-2</v>
      </c>
      <c r="F599" s="11"/>
      <c r="G599" s="11"/>
      <c r="H599" s="11">
        <v>8.7765665519841368E-3</v>
      </c>
      <c r="I599" s="11">
        <v>8.7765665519841368E-3</v>
      </c>
      <c r="J599" s="11">
        <v>4.135379587390192E-5</v>
      </c>
      <c r="K599" s="23">
        <v>4.135379587390192E-5</v>
      </c>
      <c r="L599" s="23">
        <v>2.0974869826881557E-4</v>
      </c>
      <c r="M599" s="23">
        <v>2.0974869826881557E-4</v>
      </c>
      <c r="N599" s="11"/>
      <c r="O599" s="11"/>
      <c r="P599" s="11">
        <v>5.3150751620793617E-5</v>
      </c>
      <c r="Q599" s="11">
        <v>5.3150751620793617E-5</v>
      </c>
      <c r="R599" s="11">
        <v>6.4321033335324102E-4</v>
      </c>
      <c r="S599" s="11">
        <v>6.4321033335324102E-4</v>
      </c>
      <c r="T599" s="11">
        <v>0</v>
      </c>
      <c r="U599" s="11">
        <v>0</v>
      </c>
      <c r="V599" s="11"/>
      <c r="W599" s="11"/>
      <c r="X599" s="11">
        <v>5.9815003918402244E-4</v>
      </c>
      <c r="Y599" s="11">
        <v>5.9815003918402244E-4</v>
      </c>
      <c r="Z599" s="49" t="s">
        <v>18</v>
      </c>
      <c r="AA599" s="15"/>
      <c r="AB599" s="16">
        <f t="shared" si="18"/>
        <v>-4.7356700011211625</v>
      </c>
      <c r="AD599" s="34">
        <f t="shared" si="19"/>
        <v>0</v>
      </c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57"/>
      <c r="AT599" s="57"/>
      <c r="AU599" s="57"/>
      <c r="AV599" s="57"/>
      <c r="AW599" s="57"/>
      <c r="AX599" s="57"/>
      <c r="AY599" s="57"/>
      <c r="AZ599" s="57"/>
      <c r="BA599" s="57"/>
      <c r="BB599" s="57"/>
      <c r="BC599" s="57"/>
      <c r="BD599" s="57"/>
    </row>
    <row r="600" spans="1:56">
      <c r="A600" s="10">
        <v>42778</v>
      </c>
      <c r="B600" s="11">
        <v>2.5155185721495114E-2</v>
      </c>
      <c r="C600" s="11">
        <v>2.5155185721495114E-2</v>
      </c>
      <c r="D600" s="11">
        <v>6.8256612071272756E-3</v>
      </c>
      <c r="E600" s="11">
        <v>6.8256612071272756E-3</v>
      </c>
      <c r="F600" s="11"/>
      <c r="G600" s="11"/>
      <c r="H600" s="11">
        <v>2.3871105345650574E-2</v>
      </c>
      <c r="I600" s="11">
        <v>2.3871105345650574E-2</v>
      </c>
      <c r="J600" s="11">
        <v>1.0877117671966101E-4</v>
      </c>
      <c r="K600" s="23">
        <v>1.0877117671966101E-4</v>
      </c>
      <c r="L600" s="23">
        <v>8.4746948795481043E-5</v>
      </c>
      <c r="M600" s="23">
        <v>8.4746948795481043E-5</v>
      </c>
      <c r="N600" s="11"/>
      <c r="O600" s="11"/>
      <c r="P600" s="11">
        <v>1.0708815217649434E-4</v>
      </c>
      <c r="Q600" s="11">
        <v>1.0708815217649434E-4</v>
      </c>
      <c r="R600" s="11">
        <v>0</v>
      </c>
      <c r="S600" s="11">
        <v>0</v>
      </c>
      <c r="T600" s="11">
        <v>0</v>
      </c>
      <c r="U600" s="11">
        <v>0</v>
      </c>
      <c r="V600" s="11"/>
      <c r="W600" s="11"/>
      <c r="X600" s="11">
        <v>0</v>
      </c>
      <c r="Y600" s="11">
        <v>0</v>
      </c>
      <c r="Z600" s="49" t="s">
        <v>18</v>
      </c>
      <c r="AA600" s="15"/>
      <c r="AB600" s="16">
        <f t="shared" si="18"/>
        <v>-3.7350865328057261</v>
      </c>
      <c r="AD600" s="34">
        <f t="shared" si="19"/>
        <v>0</v>
      </c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57"/>
      <c r="AT600" s="57"/>
      <c r="AU600" s="57"/>
      <c r="AV600" s="57"/>
      <c r="AW600" s="57"/>
      <c r="AX600" s="57"/>
      <c r="AY600" s="57"/>
      <c r="AZ600" s="57"/>
      <c r="BA600" s="57"/>
      <c r="BB600" s="57"/>
      <c r="BC600" s="57"/>
      <c r="BD600" s="57"/>
    </row>
    <row r="601" spans="1:56">
      <c r="A601" s="10">
        <v>42779</v>
      </c>
      <c r="B601" s="11">
        <v>0.22997104124849366</v>
      </c>
      <c r="C601" s="11">
        <v>0.22997104124849366</v>
      </c>
      <c r="D601" s="11">
        <v>0.65565974579465669</v>
      </c>
      <c r="E601" s="11">
        <v>0.65565974579465669</v>
      </c>
      <c r="F601" s="11"/>
      <c r="G601" s="11"/>
      <c r="H601" s="11">
        <v>0.25979279201447431</v>
      </c>
      <c r="I601" s="11">
        <v>0.25979279201447431</v>
      </c>
      <c r="J601" s="11">
        <v>1.7996322862839876E-3</v>
      </c>
      <c r="K601" s="23">
        <v>1.7996322862839876E-3</v>
      </c>
      <c r="L601" s="23">
        <v>4.7998764991412562E-2</v>
      </c>
      <c r="M601" s="23">
        <v>4.7998764991412562E-2</v>
      </c>
      <c r="N601" s="11"/>
      <c r="O601" s="11"/>
      <c r="P601" s="11">
        <v>5.0361264812747867E-3</v>
      </c>
      <c r="Q601" s="11">
        <v>5.0361264812747867E-3</v>
      </c>
      <c r="R601" s="11">
        <v>7.6435093956046434E-3</v>
      </c>
      <c r="S601" s="11">
        <v>7.6435093956046434E-3</v>
      </c>
      <c r="T601" s="11">
        <v>0</v>
      </c>
      <c r="U601" s="11">
        <v>0</v>
      </c>
      <c r="V601" s="11"/>
      <c r="W601" s="11"/>
      <c r="X601" s="11">
        <v>7.1080410363580232E-3</v>
      </c>
      <c r="Y601" s="11">
        <v>7.1080410363580232E-3</v>
      </c>
      <c r="Z601" s="49" t="s">
        <v>18</v>
      </c>
      <c r="AA601" s="15"/>
      <c r="AB601" s="16">
        <f t="shared" si="18"/>
        <v>-1.3478709194935903</v>
      </c>
      <c r="AD601" s="34">
        <f t="shared" si="19"/>
        <v>0</v>
      </c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57"/>
      <c r="AT601" s="57"/>
      <c r="AU601" s="57"/>
      <c r="AV601" s="57"/>
      <c r="AW601" s="57"/>
      <c r="AX601" s="57"/>
      <c r="AY601" s="57"/>
      <c r="AZ601" s="57"/>
      <c r="BA601" s="57"/>
      <c r="BB601" s="57"/>
      <c r="BC601" s="57"/>
      <c r="BD601" s="57"/>
    </row>
    <row r="602" spans="1:56">
      <c r="A602" s="10">
        <v>42780</v>
      </c>
      <c r="B602" s="11">
        <v>0.11362558510154194</v>
      </c>
      <c r="C602" s="11">
        <v>0.11362558510154194</v>
      </c>
      <c r="D602" s="11">
        <v>0.54321566383177255</v>
      </c>
      <c r="E602" s="11">
        <v>0.54321566383177255</v>
      </c>
      <c r="F602" s="11"/>
      <c r="G602" s="11"/>
      <c r="H602" s="11">
        <v>0.14372064781430335</v>
      </c>
      <c r="I602" s="11">
        <v>0.14372064781430335</v>
      </c>
      <c r="J602" s="11">
        <v>2.0812881858543251E-3</v>
      </c>
      <c r="K602" s="23">
        <v>2.0812881858543251E-3</v>
      </c>
      <c r="L602" s="23">
        <v>4.3594889797255384E-2</v>
      </c>
      <c r="M602" s="23">
        <v>4.3594889797255384E-2</v>
      </c>
      <c r="N602" s="11"/>
      <c r="O602" s="11"/>
      <c r="P602" s="11">
        <v>4.9895360849224633E-3</v>
      </c>
      <c r="Q602" s="11">
        <v>4.9895360849224633E-3</v>
      </c>
      <c r="R602" s="11">
        <v>3.1585936717272063E-3</v>
      </c>
      <c r="S602" s="11">
        <v>3.1585936717272063E-3</v>
      </c>
      <c r="T602" s="11">
        <v>0</v>
      </c>
      <c r="U602" s="11">
        <v>0</v>
      </c>
      <c r="V602" s="11"/>
      <c r="W602" s="11"/>
      <c r="X602" s="11">
        <v>2.9373174380773704E-3</v>
      </c>
      <c r="Y602" s="11">
        <v>2.9373174380773704E-3</v>
      </c>
      <c r="Z602" s="49" t="s">
        <v>18</v>
      </c>
      <c r="AA602" s="15"/>
      <c r="AB602" s="16">
        <f t="shared" si="18"/>
        <v>-1.939883809272003</v>
      </c>
      <c r="AD602" s="34">
        <f t="shared" si="19"/>
        <v>0</v>
      </c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  <c r="AR602" s="57"/>
      <c r="AS602" s="57"/>
      <c r="AT602" s="57"/>
      <c r="AU602" s="57"/>
      <c r="AV602" s="57"/>
      <c r="AW602" s="57"/>
      <c r="AX602" s="57"/>
      <c r="AY602" s="57"/>
      <c r="AZ602" s="57"/>
      <c r="BA602" s="57"/>
      <c r="BB602" s="57"/>
      <c r="BC602" s="57"/>
      <c r="BD602" s="57"/>
    </row>
    <row r="603" spans="1:56">
      <c r="A603" s="10">
        <v>42781</v>
      </c>
      <c r="B603" s="11">
        <v>4.8980829189429129E-3</v>
      </c>
      <c r="C603" s="11">
        <v>4.8980829189429129E-3</v>
      </c>
      <c r="D603" s="11">
        <v>0.1736405756049843</v>
      </c>
      <c r="E603" s="11">
        <v>0.1736405756049843</v>
      </c>
      <c r="F603" s="11"/>
      <c r="G603" s="11"/>
      <c r="H603" s="11">
        <v>1.6719389208660854E-2</v>
      </c>
      <c r="I603" s="11">
        <v>1.6719389208660854E-2</v>
      </c>
      <c r="J603" s="11">
        <v>7.7568293302648919E-5</v>
      </c>
      <c r="K603" s="23">
        <v>7.7568293302648919E-5</v>
      </c>
      <c r="L603" s="23">
        <v>2.6460116087669069E-3</v>
      </c>
      <c r="M603" s="23">
        <v>2.6460116087669069E-3</v>
      </c>
      <c r="N603" s="11"/>
      <c r="O603" s="11"/>
      <c r="P603" s="11">
        <v>2.5750136550381145E-4</v>
      </c>
      <c r="Q603" s="11">
        <v>2.5750136550381145E-4</v>
      </c>
      <c r="R603" s="11">
        <v>4.7339003690464341E-3</v>
      </c>
      <c r="S603" s="11">
        <v>4.7339003690464341E-3</v>
      </c>
      <c r="T603" s="11">
        <v>8.0488414618508114E-2</v>
      </c>
      <c r="U603" s="11">
        <v>8.0488414618508114E-2</v>
      </c>
      <c r="V603" s="11"/>
      <c r="W603" s="11"/>
      <c r="X603" s="11">
        <v>1.0040905744615164E-2</v>
      </c>
      <c r="Y603" s="11">
        <v>1.0040905744615164E-2</v>
      </c>
      <c r="Z603" s="49" t="s">
        <v>18</v>
      </c>
      <c r="AA603" s="15"/>
      <c r="AB603" s="16">
        <f t="shared" ref="AB603:AB666" si="20">IF(I603&gt;0,LN(I603),"")</f>
        <v>-4.0911862025753241</v>
      </c>
      <c r="AD603" s="34">
        <f t="shared" si="19"/>
        <v>0</v>
      </c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57"/>
      <c r="AT603" s="57"/>
      <c r="AU603" s="57"/>
      <c r="AV603" s="57"/>
      <c r="AW603" s="57"/>
      <c r="AX603" s="57"/>
      <c r="AY603" s="57"/>
      <c r="AZ603" s="57"/>
      <c r="BA603" s="57"/>
      <c r="BB603" s="57"/>
      <c r="BC603" s="57"/>
      <c r="BD603" s="57"/>
    </row>
    <row r="604" spans="1:56">
      <c r="A604" s="10">
        <v>42782</v>
      </c>
      <c r="B604" s="11">
        <v>2.4237069685749821E-2</v>
      </c>
      <c r="C604" s="11">
        <v>2.4237069685749821E-2</v>
      </c>
      <c r="D604" s="11">
        <v>2.118673719887026E-3</v>
      </c>
      <c r="E604" s="11">
        <v>2.118673719887026E-3</v>
      </c>
      <c r="F604" s="11"/>
      <c r="G604" s="11"/>
      <c r="H604" s="11">
        <v>2.2687558776033623E-2</v>
      </c>
      <c r="I604" s="11">
        <v>2.2687558776033623E-2</v>
      </c>
      <c r="J604" s="11">
        <v>3.8632521386638209E-4</v>
      </c>
      <c r="K604" s="23">
        <v>3.8632521386638209E-4</v>
      </c>
      <c r="L604" s="23">
        <v>2.1186737198870261E-5</v>
      </c>
      <c r="M604" s="23">
        <v>2.1186737198870261E-5</v>
      </c>
      <c r="N604" s="11"/>
      <c r="O604" s="11"/>
      <c r="P604" s="11">
        <v>3.607453276021753E-4</v>
      </c>
      <c r="Q604" s="11">
        <v>3.607453276021753E-4</v>
      </c>
      <c r="R604" s="11">
        <v>0</v>
      </c>
      <c r="S604" s="11">
        <v>0</v>
      </c>
      <c r="T604" s="11">
        <v>0</v>
      </c>
      <c r="U604" s="11">
        <v>0</v>
      </c>
      <c r="V604" s="11"/>
      <c r="W604" s="11"/>
      <c r="X604" s="11">
        <v>0</v>
      </c>
      <c r="Y604" s="11">
        <v>0</v>
      </c>
      <c r="Z604" s="49" t="s">
        <v>18</v>
      </c>
      <c r="AA604" s="15"/>
      <c r="AB604" s="16">
        <f t="shared" si="20"/>
        <v>-3.7859385762812554</v>
      </c>
      <c r="AD604" s="34">
        <f t="shared" si="19"/>
        <v>0</v>
      </c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57"/>
      <c r="AT604" s="57"/>
      <c r="AU604" s="57"/>
      <c r="AV604" s="57"/>
      <c r="AW604" s="57"/>
      <c r="AX604" s="57"/>
      <c r="AY604" s="57"/>
      <c r="AZ604" s="57"/>
      <c r="BA604" s="57"/>
      <c r="BB604" s="57"/>
      <c r="BC604" s="57"/>
      <c r="BD604" s="57"/>
    </row>
    <row r="605" spans="1:56">
      <c r="A605" s="10">
        <v>42783</v>
      </c>
      <c r="B605" s="11">
        <v>1.6808740481566223E-2</v>
      </c>
      <c r="C605" s="11">
        <v>1.6808740481566223E-2</v>
      </c>
      <c r="D605" s="11">
        <v>9.3105699615882859E-2</v>
      </c>
      <c r="E605" s="11">
        <v>9.3105699615882859E-2</v>
      </c>
      <c r="F605" s="11"/>
      <c r="G605" s="11"/>
      <c r="H605" s="11">
        <v>2.2153746997375857E-2</v>
      </c>
      <c r="I605" s="11">
        <v>2.2153746997375857E-2</v>
      </c>
      <c r="J605" s="11">
        <v>2.6834479738630358E-4</v>
      </c>
      <c r="K605" s="23">
        <v>2.6834479738630358E-4</v>
      </c>
      <c r="L605" s="23">
        <v>7.8984156277388327E-4</v>
      </c>
      <c r="M605" s="23">
        <v>7.8984156277388327E-4</v>
      </c>
      <c r="N605" s="11"/>
      <c r="O605" s="11"/>
      <c r="P605" s="11">
        <v>3.0487841079104242E-4</v>
      </c>
      <c r="Q605" s="11">
        <v>3.0487841079104242E-4</v>
      </c>
      <c r="R605" s="11">
        <v>2.8234220339997109E-3</v>
      </c>
      <c r="S605" s="11">
        <v>2.8234220339997109E-3</v>
      </c>
      <c r="T605" s="11">
        <v>4.072090889622864E-2</v>
      </c>
      <c r="U605" s="11">
        <v>4.072090889622864E-2</v>
      </c>
      <c r="V605" s="11"/>
      <c r="W605" s="11"/>
      <c r="X605" s="11">
        <v>5.4783419221544087E-3</v>
      </c>
      <c r="Y605" s="11">
        <v>5.4783419221544087E-3</v>
      </c>
      <c r="Z605" s="49" t="s">
        <v>18</v>
      </c>
      <c r="AA605" s="15"/>
      <c r="AB605" s="16">
        <f t="shared" si="20"/>
        <v>-3.8097486321306397</v>
      </c>
      <c r="AD605" s="34">
        <f t="shared" ref="AD605:AD668" si="21">A605-1-A604</f>
        <v>0</v>
      </c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57"/>
      <c r="AT605" s="57"/>
      <c r="AU605" s="57"/>
      <c r="AV605" s="57"/>
      <c r="AW605" s="57"/>
      <c r="AX605" s="57"/>
      <c r="AY605" s="57"/>
      <c r="AZ605" s="57"/>
      <c r="BA605" s="57"/>
      <c r="BB605" s="57"/>
      <c r="BC605" s="57"/>
      <c r="BD605" s="57"/>
    </row>
    <row r="606" spans="1:56">
      <c r="A606" s="10">
        <v>42784</v>
      </c>
      <c r="B606" s="11">
        <v>2.7022809010941999E-2</v>
      </c>
      <c r="C606" s="11">
        <v>2.7022809010941999E-2</v>
      </c>
      <c r="D606" s="11">
        <v>1.9164069631968099</v>
      </c>
      <c r="E606" s="11">
        <v>1.9164069631968099</v>
      </c>
      <c r="F606" s="11"/>
      <c r="G606" s="11"/>
      <c r="H606" s="11">
        <v>0.15938418657531647</v>
      </c>
      <c r="I606" s="11">
        <v>0.15938418657531647</v>
      </c>
      <c r="J606" s="11">
        <v>2.6917474620353376E-4</v>
      </c>
      <c r="K606" s="23">
        <v>2.6917474620353376E-4</v>
      </c>
      <c r="L606" s="23">
        <v>1.3079632209722556E-2</v>
      </c>
      <c r="M606" s="23">
        <v>1.3079632209722556E-2</v>
      </c>
      <c r="N606" s="11"/>
      <c r="O606" s="11"/>
      <c r="P606" s="11">
        <v>1.1666152128998548E-3</v>
      </c>
      <c r="Q606" s="11">
        <v>1.1666152128998548E-3</v>
      </c>
      <c r="R606" s="11">
        <v>1.3917603242779807E-3</v>
      </c>
      <c r="S606" s="11">
        <v>1.3917603242779807E-3</v>
      </c>
      <c r="T606" s="11">
        <v>0</v>
      </c>
      <c r="U606" s="11">
        <v>0</v>
      </c>
      <c r="V606" s="11"/>
      <c r="W606" s="11"/>
      <c r="X606" s="11">
        <v>1.2942601344130709E-3</v>
      </c>
      <c r="Y606" s="11">
        <v>1.2942601344130709E-3</v>
      </c>
      <c r="Z606" s="49" t="s">
        <v>18</v>
      </c>
      <c r="AA606" s="15"/>
      <c r="AB606" s="16">
        <f t="shared" si="20"/>
        <v>-1.8364377234737521</v>
      </c>
      <c r="AD606" s="34">
        <f t="shared" si="21"/>
        <v>0</v>
      </c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57"/>
      <c r="AT606" s="57"/>
      <c r="AU606" s="57"/>
      <c r="AV606" s="57"/>
      <c r="AW606" s="57"/>
      <c r="AX606" s="57"/>
      <c r="AY606" s="57"/>
      <c r="AZ606" s="57"/>
      <c r="BA606" s="57"/>
      <c r="BB606" s="57"/>
      <c r="BC606" s="57"/>
      <c r="BD606" s="57"/>
    </row>
    <row r="607" spans="1:56">
      <c r="A607" s="10">
        <v>42785</v>
      </c>
      <c r="B607" s="11">
        <v>2.0930906450645194E-2</v>
      </c>
      <c r="C607" s="11">
        <v>2.0930906450645194E-2</v>
      </c>
      <c r="D607" s="11">
        <v>4.5855021005398115E-2</v>
      </c>
      <c r="E607" s="11">
        <v>4.5855021005398115E-2</v>
      </c>
      <c r="F607" s="11"/>
      <c r="G607" s="11"/>
      <c r="H607" s="11">
        <v>2.2676972823505663E-2</v>
      </c>
      <c r="I607" s="11">
        <v>2.2676972823505663E-2</v>
      </c>
      <c r="J607" s="11">
        <v>9.8125487083268643E-5</v>
      </c>
      <c r="K607" s="23">
        <v>9.8125487083268643E-5</v>
      </c>
      <c r="L607" s="23">
        <v>4.8263387339026457E-4</v>
      </c>
      <c r="M607" s="23">
        <v>4.8263387339026457E-4</v>
      </c>
      <c r="N607" s="11"/>
      <c r="O607" s="11"/>
      <c r="P607" s="11">
        <v>1.2506233821748318E-4</v>
      </c>
      <c r="Q607" s="11">
        <v>1.2506233821748318E-4</v>
      </c>
      <c r="R607" s="11">
        <v>1.8099268437284748E-3</v>
      </c>
      <c r="S607" s="11">
        <v>1.8099268437284748E-3</v>
      </c>
      <c r="T607" s="11">
        <v>0</v>
      </c>
      <c r="U607" s="11">
        <v>0</v>
      </c>
      <c r="V607" s="11"/>
      <c r="W607" s="11"/>
      <c r="X607" s="11">
        <v>1.683131872046356E-3</v>
      </c>
      <c r="Y607" s="11">
        <v>1.683131872046356E-3</v>
      </c>
      <c r="Z607" s="49" t="s">
        <v>18</v>
      </c>
      <c r="AA607" s="15"/>
      <c r="AB607" s="16">
        <f t="shared" si="20"/>
        <v>-3.7864052824213541</v>
      </c>
      <c r="AD607" s="34">
        <f t="shared" si="21"/>
        <v>0</v>
      </c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/>
      <c r="AR607" s="57"/>
      <c r="AS607" s="57"/>
      <c r="AT607" s="57"/>
      <c r="AU607" s="57"/>
      <c r="AV607" s="57"/>
      <c r="AW607" s="57"/>
      <c r="AX607" s="57"/>
      <c r="AY607" s="57"/>
      <c r="AZ607" s="57"/>
      <c r="BA607" s="57"/>
      <c r="BB607" s="57"/>
      <c r="BC607" s="57"/>
      <c r="BD607" s="57"/>
    </row>
    <row r="608" spans="1:56">
      <c r="A608" s="10">
        <v>42786</v>
      </c>
      <c r="B608" s="11">
        <v>0.20593132016816207</v>
      </c>
      <c r="C608" s="11">
        <v>0.20593132016816207</v>
      </c>
      <c r="D608" s="11">
        <v>0.12048049763642189</v>
      </c>
      <c r="E608" s="11">
        <v>0.12048049763642189</v>
      </c>
      <c r="F608" s="11"/>
      <c r="G608" s="11"/>
      <c r="H608" s="11">
        <v>0.19994503698734239</v>
      </c>
      <c r="I608" s="11">
        <v>0.19994503698734239</v>
      </c>
      <c r="J608" s="11">
        <v>4.1876025206589694E-3</v>
      </c>
      <c r="K608" s="23">
        <v>4.1876025206589694E-3</v>
      </c>
      <c r="L608" s="23">
        <v>1.0381501227446426E-3</v>
      </c>
      <c r="M608" s="23">
        <v>1.0381501227446426E-3</v>
      </c>
      <c r="N608" s="11"/>
      <c r="O608" s="11"/>
      <c r="P608" s="11">
        <v>3.9669666817070005E-3</v>
      </c>
      <c r="Q608" s="11">
        <v>3.9669666817070005E-3</v>
      </c>
      <c r="R608" s="11">
        <v>5.4744700828824244E-4</v>
      </c>
      <c r="S608" s="11">
        <v>5.4744700828824244E-4</v>
      </c>
      <c r="T608" s="11">
        <v>0</v>
      </c>
      <c r="U608" s="11">
        <v>0</v>
      </c>
      <c r="V608" s="11"/>
      <c r="W608" s="11"/>
      <c r="X608" s="11">
        <v>5.0909544277945328E-4</v>
      </c>
      <c r="Y608" s="11">
        <v>5.0909544277945328E-4</v>
      </c>
      <c r="Z608" s="49" t="s">
        <v>18</v>
      </c>
      <c r="AA608" s="15"/>
      <c r="AB608" s="16">
        <f t="shared" si="20"/>
        <v>-1.6097127652659677</v>
      </c>
      <c r="AD608" s="34">
        <f t="shared" si="21"/>
        <v>0</v>
      </c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57"/>
      <c r="AT608" s="57"/>
      <c r="AU608" s="57"/>
      <c r="AV608" s="57"/>
      <c r="AW608" s="57"/>
      <c r="AX608" s="57"/>
      <c r="AY608" s="57"/>
      <c r="AZ608" s="57"/>
      <c r="BA608" s="57"/>
      <c r="BB608" s="57"/>
      <c r="BC608" s="57"/>
      <c r="BD608" s="57"/>
    </row>
    <row r="609" spans="1:56">
      <c r="A609" s="10">
        <v>42787</v>
      </c>
      <c r="B609" s="11">
        <v>8.2315707472917464E-3</v>
      </c>
      <c r="C609" s="11">
        <v>8.2315707472917464E-3</v>
      </c>
      <c r="D609" s="11">
        <v>3.8547149659624552E-2</v>
      </c>
      <c r="E609" s="11">
        <v>3.8547149659624552E-2</v>
      </c>
      <c r="F609" s="11"/>
      <c r="G609" s="11"/>
      <c r="H609" s="11">
        <v>1.0355337784084163E-2</v>
      </c>
      <c r="I609" s="11">
        <v>1.0355337784084163E-2</v>
      </c>
      <c r="J609" s="11">
        <v>1.5741894585268032E-4</v>
      </c>
      <c r="K609" s="23">
        <v>1.5741894585268032E-4</v>
      </c>
      <c r="L609" s="23">
        <v>4.8305760813424197E-4</v>
      </c>
      <c r="M609" s="23">
        <v>4.8305760813424197E-4</v>
      </c>
      <c r="N609" s="11"/>
      <c r="O609" s="11"/>
      <c r="P609" s="11">
        <v>1.8023166069011369E-4</v>
      </c>
      <c r="Q609" s="11">
        <v>1.8023166069011369E-4</v>
      </c>
      <c r="R609" s="11">
        <v>0</v>
      </c>
      <c r="S609" s="11">
        <v>0</v>
      </c>
      <c r="T609" s="11">
        <v>0</v>
      </c>
      <c r="U609" s="11">
        <v>0</v>
      </c>
      <c r="V609" s="11"/>
      <c r="W609" s="11"/>
      <c r="X609" s="11">
        <v>0</v>
      </c>
      <c r="Y609" s="11">
        <v>0</v>
      </c>
      <c r="Z609" s="49" t="s">
        <v>18</v>
      </c>
      <c r="AA609" s="15"/>
      <c r="AB609" s="16">
        <f t="shared" si="20"/>
        <v>-4.5702531642818656</v>
      </c>
      <c r="AD609" s="34">
        <f t="shared" si="21"/>
        <v>0</v>
      </c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57"/>
      <c r="AT609" s="57"/>
      <c r="AU609" s="57"/>
      <c r="AV609" s="57"/>
      <c r="AW609" s="57"/>
      <c r="AX609" s="57"/>
      <c r="AY609" s="57"/>
      <c r="AZ609" s="57"/>
      <c r="BA609" s="57"/>
      <c r="BB609" s="57"/>
      <c r="BC609" s="57"/>
      <c r="BD609" s="57"/>
    </row>
    <row r="610" spans="1:56">
      <c r="A610" s="10">
        <v>42788</v>
      </c>
      <c r="B610" s="11">
        <v>7.5174744053369075E-2</v>
      </c>
      <c r="C610" s="11">
        <v>7.5174744053369075E-2</v>
      </c>
      <c r="D610" s="11">
        <v>7.2030375861902807E-2</v>
      </c>
      <c r="E610" s="11">
        <v>7.2030375861902807E-2</v>
      </c>
      <c r="F610" s="11"/>
      <c r="G610" s="11"/>
      <c r="H610" s="11">
        <v>7.4954464390035391E-2</v>
      </c>
      <c r="I610" s="11">
        <v>7.4954464390035391E-2</v>
      </c>
      <c r="J610" s="11">
        <v>1.9842160953467722E-3</v>
      </c>
      <c r="K610" s="23">
        <v>1.9842160953467722E-3</v>
      </c>
      <c r="L610" s="23">
        <v>3.9703945510682871E-4</v>
      </c>
      <c r="M610" s="23">
        <v>3.9703945510682871E-4</v>
      </c>
      <c r="N610" s="11"/>
      <c r="O610" s="11"/>
      <c r="P610" s="11">
        <v>1.8730259564463652E-3</v>
      </c>
      <c r="Q610" s="11">
        <v>1.8730259564463652E-3</v>
      </c>
      <c r="R610" s="11">
        <v>5.2510223243974275E-3</v>
      </c>
      <c r="S610" s="11">
        <v>5.2510223243974275E-3</v>
      </c>
      <c r="T610" s="11">
        <v>0</v>
      </c>
      <c r="U610" s="11">
        <v>0</v>
      </c>
      <c r="V610" s="11"/>
      <c r="W610" s="11"/>
      <c r="X610" s="11">
        <v>4.8831603695172051E-3</v>
      </c>
      <c r="Y610" s="11">
        <v>4.8831603695172051E-3</v>
      </c>
      <c r="Z610" s="49" t="s">
        <v>18</v>
      </c>
      <c r="AA610" s="15"/>
      <c r="AB610" s="16">
        <f t="shared" si="20"/>
        <v>-2.5908744912970372</v>
      </c>
      <c r="AD610" s="34">
        <f t="shared" si="21"/>
        <v>0</v>
      </c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  <c r="AR610" s="57"/>
      <c r="AS610" s="57"/>
      <c r="AT610" s="57"/>
      <c r="AU610" s="57"/>
      <c r="AV610" s="57"/>
      <c r="AW610" s="57"/>
      <c r="AX610" s="57"/>
      <c r="AY610" s="57"/>
      <c r="AZ610" s="57"/>
      <c r="BA610" s="57"/>
      <c r="BB610" s="57"/>
      <c r="BC610" s="57"/>
      <c r="BD610" s="57"/>
    </row>
    <row r="611" spans="1:56">
      <c r="A611" s="10">
        <v>42789</v>
      </c>
      <c r="B611" s="11">
        <v>3.2733500562634292E-3</v>
      </c>
      <c r="C611" s="11">
        <v>3.2733500562634292E-3</v>
      </c>
      <c r="D611" s="11">
        <v>0.14792096621588974</v>
      </c>
      <c r="E611" s="11">
        <v>0.14792096621588974</v>
      </c>
      <c r="F611" s="11"/>
      <c r="G611" s="11"/>
      <c r="H611" s="11">
        <v>1.3406682493647439E-2</v>
      </c>
      <c r="I611" s="11">
        <v>1.3406682493647439E-2</v>
      </c>
      <c r="J611" s="11">
        <v>1.4444301530637299E-5</v>
      </c>
      <c r="K611" s="23">
        <v>1.4444301530637299E-5</v>
      </c>
      <c r="L611" s="23">
        <v>5.894150288725706E-4</v>
      </c>
      <c r="M611" s="23">
        <v>5.894150288725706E-4</v>
      </c>
      <c r="N611" s="11"/>
      <c r="O611" s="11"/>
      <c r="P611" s="11">
        <v>5.4724049490607697E-5</v>
      </c>
      <c r="Q611" s="11">
        <v>5.4724049490607697E-5</v>
      </c>
      <c r="R611" s="11">
        <v>0</v>
      </c>
      <c r="S611" s="11">
        <v>0</v>
      </c>
      <c r="T611" s="11">
        <v>0</v>
      </c>
      <c r="U611" s="11">
        <v>0</v>
      </c>
      <c r="V611" s="11"/>
      <c r="W611" s="11"/>
      <c r="X611" s="11">
        <v>0</v>
      </c>
      <c r="Y611" s="11">
        <v>0</v>
      </c>
      <c r="Z611" s="49" t="s">
        <v>18</v>
      </c>
      <c r="AA611" s="15"/>
      <c r="AB611" s="16">
        <f t="shared" si="20"/>
        <v>-4.3120020027757979</v>
      </c>
      <c r="AD611" s="34">
        <f t="shared" si="21"/>
        <v>0</v>
      </c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  <c r="AR611" s="57"/>
      <c r="AS611" s="57"/>
      <c r="AT611" s="57"/>
      <c r="AU611" s="57"/>
      <c r="AV611" s="57"/>
      <c r="AW611" s="57"/>
      <c r="AX611" s="57"/>
      <c r="AY611" s="57"/>
      <c r="AZ611" s="57"/>
      <c r="BA611" s="57"/>
      <c r="BB611" s="57"/>
      <c r="BC611" s="57"/>
      <c r="BD611" s="57"/>
    </row>
    <row r="612" spans="1:56">
      <c r="A612" s="10">
        <v>42790</v>
      </c>
      <c r="B612" s="11">
        <v>1.4569192867076235E-2</v>
      </c>
      <c r="C612" s="11">
        <v>1.4569192867076235E-2</v>
      </c>
      <c r="D612" s="11">
        <v>3.0193956967859484E-2</v>
      </c>
      <c r="E612" s="11">
        <v>3.0193956967859484E-2</v>
      </c>
      <c r="F612" s="11"/>
      <c r="G612" s="11"/>
      <c r="H612" s="11">
        <v>1.5663790435239498E-2</v>
      </c>
      <c r="I612" s="11">
        <v>1.5663790435239498E-2</v>
      </c>
      <c r="J612" s="11">
        <v>1.4206489273392553E-4</v>
      </c>
      <c r="K612" s="23">
        <v>1.4206489273392553E-4</v>
      </c>
      <c r="L612" s="23">
        <v>9.9365797462701527E-5</v>
      </c>
      <c r="M612" s="23">
        <v>9.9365797462701527E-5</v>
      </c>
      <c r="N612" s="11"/>
      <c r="O612" s="11"/>
      <c r="P612" s="11">
        <v>1.3907359471846873E-4</v>
      </c>
      <c r="Q612" s="11">
        <v>1.3907359471846873E-4</v>
      </c>
      <c r="R612" s="11">
        <v>0</v>
      </c>
      <c r="S612" s="11">
        <v>0</v>
      </c>
      <c r="T612" s="11">
        <v>0</v>
      </c>
      <c r="U612" s="11">
        <v>0</v>
      </c>
      <c r="V612" s="11"/>
      <c r="W612" s="11"/>
      <c r="X612" s="11">
        <v>0</v>
      </c>
      <c r="Y612" s="11">
        <v>0</v>
      </c>
      <c r="Z612" s="49" t="s">
        <v>18</v>
      </c>
      <c r="AA612" s="15"/>
      <c r="AB612" s="16">
        <f t="shared" si="20"/>
        <v>-4.1564035720347876</v>
      </c>
      <c r="AD612" s="34">
        <f t="shared" si="21"/>
        <v>0</v>
      </c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  <c r="AR612" s="57"/>
      <c r="AS612" s="57"/>
      <c r="AT612" s="57"/>
      <c r="AU612" s="57"/>
      <c r="AV612" s="57"/>
      <c r="AW612" s="57"/>
      <c r="AX612" s="57"/>
      <c r="AY612" s="57"/>
      <c r="AZ612" s="57"/>
      <c r="BA612" s="57"/>
      <c r="BB612" s="57"/>
      <c r="BC612" s="57"/>
      <c r="BD612" s="57"/>
    </row>
    <row r="613" spans="1:56">
      <c r="A613" s="10">
        <v>42791</v>
      </c>
      <c r="B613" s="11">
        <v>3.535826796300834E-3</v>
      </c>
      <c r="C613" s="11">
        <v>3.535826796300834E-3</v>
      </c>
      <c r="D613" s="11">
        <v>0.16610760026128965</v>
      </c>
      <c r="E613" s="11">
        <v>0.16610760026128965</v>
      </c>
      <c r="F613" s="11"/>
      <c r="G613" s="11"/>
      <c r="H613" s="11">
        <v>1.4924841487271129E-2</v>
      </c>
      <c r="I613" s="11">
        <v>1.4924841487271129E-2</v>
      </c>
      <c r="J613" s="11">
        <v>3.8629329275802709E-4</v>
      </c>
      <c r="K613" s="23">
        <v>3.8629329275802709E-4</v>
      </c>
      <c r="L613" s="23">
        <v>1.9445187401123123E-3</v>
      </c>
      <c r="M613" s="23">
        <v>1.9445187401123123E-3</v>
      </c>
      <c r="N613" s="11"/>
      <c r="O613" s="11"/>
      <c r="P613" s="11">
        <v>4.9545524709682012E-4</v>
      </c>
      <c r="Q613" s="11">
        <v>4.9545524709682012E-4</v>
      </c>
      <c r="R613" s="11">
        <v>6.4129506685194114E-3</v>
      </c>
      <c r="S613" s="11">
        <v>6.4129506685194114E-3</v>
      </c>
      <c r="T613" s="11">
        <v>0</v>
      </c>
      <c r="U613" s="11">
        <v>0</v>
      </c>
      <c r="V613" s="11"/>
      <c r="W613" s="11"/>
      <c r="X613" s="11">
        <v>5.9636894725593106E-3</v>
      </c>
      <c r="Y613" s="11">
        <v>5.9636894725593106E-3</v>
      </c>
      <c r="Z613" s="49" t="s">
        <v>18</v>
      </c>
      <c r="AA613" s="15"/>
      <c r="AB613" s="16">
        <f t="shared" si="20"/>
        <v>-4.2047282403782207</v>
      </c>
      <c r="AD613" s="34">
        <f t="shared" si="21"/>
        <v>0</v>
      </c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57"/>
      <c r="AT613" s="57"/>
      <c r="AU613" s="57"/>
      <c r="AV613" s="57"/>
      <c r="AW613" s="57"/>
      <c r="AX613" s="57"/>
      <c r="AY613" s="57"/>
      <c r="AZ613" s="57"/>
      <c r="BA613" s="57"/>
      <c r="BB613" s="57"/>
      <c r="BC613" s="57"/>
      <c r="BD613" s="57"/>
    </row>
    <row r="614" spans="1:56">
      <c r="A614" s="10">
        <v>42792</v>
      </c>
      <c r="B614" s="11">
        <v>0.2379051157489514</v>
      </c>
      <c r="C614" s="11">
        <v>0.2379051157489514</v>
      </c>
      <c r="D614" s="11">
        <v>0.10079159919730019</v>
      </c>
      <c r="E614" s="11">
        <v>0.10079159919730019</v>
      </c>
      <c r="F614" s="11"/>
      <c r="G614" s="11"/>
      <c r="H614" s="11">
        <v>0.22829958693509703</v>
      </c>
      <c r="I614" s="11">
        <v>0.22829958693509703</v>
      </c>
      <c r="J614" s="11">
        <v>5.3083207138946526E-4</v>
      </c>
      <c r="K614" s="23">
        <v>5.3083207138946526E-4</v>
      </c>
      <c r="L614" s="23">
        <v>6.728907734361195E-4</v>
      </c>
      <c r="M614" s="23">
        <v>6.728907734361195E-4</v>
      </c>
      <c r="N614" s="11"/>
      <c r="O614" s="11"/>
      <c r="P614" s="11">
        <v>5.4078403666674591E-4</v>
      </c>
      <c r="Q614" s="11">
        <v>5.4078403666674591E-4</v>
      </c>
      <c r="R614" s="11">
        <v>1.0040784633065111E-2</v>
      </c>
      <c r="S614" s="11">
        <v>1.0040784633065111E-2</v>
      </c>
      <c r="T614" s="11">
        <v>0</v>
      </c>
      <c r="U614" s="11">
        <v>0</v>
      </c>
      <c r="V614" s="11"/>
      <c r="W614" s="11"/>
      <c r="X614" s="11">
        <v>9.3373744330190692E-3</v>
      </c>
      <c r="Y614" s="11">
        <v>9.3373744330190692E-3</v>
      </c>
      <c r="Z614" s="49" t="s">
        <v>18</v>
      </c>
      <c r="AA614" s="15"/>
      <c r="AB614" s="16">
        <f t="shared" si="20"/>
        <v>-1.4770965347555272</v>
      </c>
      <c r="AD614" s="34">
        <f t="shared" si="21"/>
        <v>0</v>
      </c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57"/>
      <c r="AT614" s="57"/>
      <c r="AU614" s="57"/>
      <c r="AV614" s="57"/>
      <c r="AW614" s="57"/>
      <c r="AX614" s="57"/>
      <c r="AY614" s="57"/>
      <c r="AZ614" s="57"/>
      <c r="BA614" s="57"/>
      <c r="BB614" s="57"/>
      <c r="BC614" s="57"/>
      <c r="BD614" s="57"/>
    </row>
    <row r="615" spans="1:56">
      <c r="A615" s="10">
        <v>42793</v>
      </c>
      <c r="B615" s="11">
        <v>7.5510041623061158E-2</v>
      </c>
      <c r="C615" s="11">
        <v>7.5510041623061158E-2</v>
      </c>
      <c r="D615" s="11">
        <v>1.4978812730553941E-2</v>
      </c>
      <c r="E615" s="11">
        <v>1.4978812730553941E-2</v>
      </c>
      <c r="F615" s="11"/>
      <c r="G615" s="11"/>
      <c r="H615" s="11">
        <v>7.1269508100999773E-2</v>
      </c>
      <c r="I615" s="11">
        <v>7.1269508100999773E-2</v>
      </c>
      <c r="J615" s="11">
        <v>2.1462157202483951E-4</v>
      </c>
      <c r="K615" s="23">
        <v>2.1462157202483951E-4</v>
      </c>
      <c r="L615" s="23">
        <v>1.4025620025652112E-4</v>
      </c>
      <c r="M615" s="23">
        <v>1.4025620025652112E-4</v>
      </c>
      <c r="N615" s="11"/>
      <c r="O615" s="11"/>
      <c r="P615" s="11">
        <v>2.0941188344534417E-4</v>
      </c>
      <c r="Q615" s="11">
        <v>2.0941188344534417E-4</v>
      </c>
      <c r="R615" s="11">
        <v>0</v>
      </c>
      <c r="S615" s="11">
        <v>0</v>
      </c>
      <c r="T615" s="11">
        <v>0</v>
      </c>
      <c r="U615" s="11">
        <v>0</v>
      </c>
      <c r="V615" s="11"/>
      <c r="W615" s="11"/>
      <c r="X615" s="11">
        <v>0</v>
      </c>
      <c r="Y615" s="11">
        <v>0</v>
      </c>
      <c r="Z615" s="49" t="s">
        <v>18</v>
      </c>
      <c r="AA615" s="15"/>
      <c r="AB615" s="16">
        <f t="shared" si="20"/>
        <v>-2.6412866994004154</v>
      </c>
      <c r="AD615" s="34">
        <f t="shared" si="21"/>
        <v>0</v>
      </c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57"/>
      <c r="AT615" s="57"/>
      <c r="AU615" s="57"/>
      <c r="AV615" s="57"/>
      <c r="AW615" s="57"/>
      <c r="AX615" s="57"/>
      <c r="AY615" s="57"/>
      <c r="AZ615" s="57"/>
      <c r="BA615" s="57"/>
      <c r="BB615" s="57"/>
      <c r="BC615" s="57"/>
      <c r="BD615" s="57"/>
    </row>
    <row r="616" spans="1:56">
      <c r="A616" s="10">
        <v>42794</v>
      </c>
      <c r="B616" s="11">
        <v>9.8037704035292376E-3</v>
      </c>
      <c r="C616" s="11">
        <v>9.8037704035292376E-3</v>
      </c>
      <c r="D616" s="11">
        <v>1.6783639557968286E-2</v>
      </c>
      <c r="E616" s="11">
        <v>1.6783639557968286E-2</v>
      </c>
      <c r="F616" s="11"/>
      <c r="G616" s="11"/>
      <c r="H616" s="11">
        <v>1.0292747245244484E-2</v>
      </c>
      <c r="I616" s="11">
        <v>1.0292747245244484E-2</v>
      </c>
      <c r="J616" s="11">
        <v>9.7008248290843659E-5</v>
      </c>
      <c r="K616" s="23">
        <v>9.7008248290843659E-5</v>
      </c>
      <c r="L616" s="23">
        <v>1.1949319780162827E-4</v>
      </c>
      <c r="M616" s="23">
        <v>1.1949319780162827E-4</v>
      </c>
      <c r="N616" s="11"/>
      <c r="O616" s="11"/>
      <c r="P616" s="11">
        <v>9.8583438219857972E-5</v>
      </c>
      <c r="Q616" s="11">
        <v>9.8583438219857972E-5</v>
      </c>
      <c r="R616" s="11">
        <v>5.2669828785749265E-4</v>
      </c>
      <c r="S616" s="11">
        <v>5.2669828785749265E-4</v>
      </c>
      <c r="T616" s="11">
        <v>3.9386144452699813E-2</v>
      </c>
      <c r="U616" s="11">
        <v>3.9386144452699813E-2</v>
      </c>
      <c r="V616" s="11"/>
      <c r="W616" s="11"/>
      <c r="X616" s="11">
        <v>3.2490085254933622E-3</v>
      </c>
      <c r="Y616" s="11">
        <v>3.2490085254933622E-3</v>
      </c>
      <c r="Z616" s="49" t="s">
        <v>18</v>
      </c>
      <c r="AA616" s="15"/>
      <c r="AB616" s="16">
        <f t="shared" si="20"/>
        <v>-4.5763157827244036</v>
      </c>
      <c r="AD616" s="34">
        <f t="shared" si="21"/>
        <v>0</v>
      </c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57"/>
      <c r="AT616" s="57"/>
      <c r="AU616" s="57"/>
      <c r="AV616" s="57"/>
      <c r="AW616" s="57"/>
      <c r="AX616" s="57"/>
      <c r="AY616" s="57"/>
      <c r="AZ616" s="57"/>
      <c r="BA616" s="57"/>
      <c r="BB616" s="57"/>
      <c r="BC616" s="57"/>
      <c r="BD616" s="57"/>
    </row>
    <row r="617" spans="1:56">
      <c r="A617" s="10">
        <v>42795</v>
      </c>
      <c r="B617" s="11">
        <v>0.1587153389689071</v>
      </c>
      <c r="C617" s="11">
        <v>0.1587153389689071</v>
      </c>
      <c r="D617" s="11">
        <v>0.29397975785259689</v>
      </c>
      <c r="E617" s="11">
        <v>0.29397975785259689</v>
      </c>
      <c r="F617" s="11"/>
      <c r="G617" s="11"/>
      <c r="H617" s="11">
        <v>0.16819132868715714</v>
      </c>
      <c r="I617" s="11">
        <v>0.16819132868715714</v>
      </c>
      <c r="J617" s="11">
        <v>1.0037592522229614E-3</v>
      </c>
      <c r="K617" s="23">
        <v>1.0037592522229614E-3</v>
      </c>
      <c r="L617" s="23">
        <v>1.0504384303199874E-3</v>
      </c>
      <c r="M617" s="23">
        <v>1.0504384303199874E-3</v>
      </c>
      <c r="N617" s="11"/>
      <c r="O617" s="11"/>
      <c r="P617" s="11">
        <v>1.0070293761428673E-3</v>
      </c>
      <c r="Q617" s="11">
        <v>1.0070293761428673E-3</v>
      </c>
      <c r="R617" s="11">
        <v>1.1962435356036083E-2</v>
      </c>
      <c r="S617" s="11">
        <v>1.1962435356036083E-2</v>
      </c>
      <c r="T617" s="11">
        <v>0</v>
      </c>
      <c r="U617" s="11">
        <v>0</v>
      </c>
      <c r="V617" s="11"/>
      <c r="W617" s="11"/>
      <c r="X617" s="11">
        <v>1.1124403334204089E-2</v>
      </c>
      <c r="Y617" s="11">
        <v>1.1124403334204089E-2</v>
      </c>
      <c r="Z617" s="49" t="s">
        <v>18</v>
      </c>
      <c r="AA617" s="15"/>
      <c r="AB617" s="16">
        <f t="shared" si="20"/>
        <v>-1.7826530863563046</v>
      </c>
      <c r="AD617" s="34">
        <f t="shared" si="21"/>
        <v>0</v>
      </c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/>
      <c r="AR617" s="57"/>
      <c r="AS617" s="57"/>
      <c r="AT617" s="57"/>
      <c r="AU617" s="57"/>
      <c r="AV617" s="57"/>
      <c r="AW617" s="57"/>
      <c r="AX617" s="57"/>
      <c r="AY617" s="57"/>
      <c r="AZ617" s="57"/>
      <c r="BA617" s="57"/>
      <c r="BB617" s="57"/>
      <c r="BC617" s="57"/>
      <c r="BD617" s="57"/>
    </row>
    <row r="618" spans="1:56">
      <c r="A618" s="10">
        <v>42796</v>
      </c>
      <c r="B618" s="11">
        <v>7.8469960282727097E-2</v>
      </c>
      <c r="C618" s="11">
        <v>7.8469960282727097E-2</v>
      </c>
      <c r="D618" s="11">
        <v>5.5958056471144907E-2</v>
      </c>
      <c r="E618" s="11">
        <v>5.5958056471144907E-2</v>
      </c>
      <c r="F618" s="11"/>
      <c r="G618" s="11"/>
      <c r="H618" s="11">
        <v>7.6892882062029516E-2</v>
      </c>
      <c r="I618" s="11">
        <v>7.6892882062029516E-2</v>
      </c>
      <c r="J618" s="11">
        <v>6.1154459386508157E-4</v>
      </c>
      <c r="K618" s="23">
        <v>6.1154459386508157E-4</v>
      </c>
      <c r="L618" s="23">
        <v>4.8263387339026451E-4</v>
      </c>
      <c r="M618" s="23">
        <v>4.8263387339026451E-4</v>
      </c>
      <c r="N618" s="11"/>
      <c r="O618" s="11"/>
      <c r="P618" s="11">
        <v>6.025137144078463E-4</v>
      </c>
      <c r="Q618" s="11">
        <v>6.025137144078463E-4</v>
      </c>
      <c r="R618" s="11">
        <v>1.6128139996363526E-2</v>
      </c>
      <c r="S618" s="11">
        <v>1.6128139996363526E-2</v>
      </c>
      <c r="T618" s="11">
        <v>0.12847637437394926</v>
      </c>
      <c r="U618" s="11">
        <v>0.12847637437394926</v>
      </c>
      <c r="V618" s="11"/>
      <c r="W618" s="11"/>
      <c r="X618" s="11">
        <v>2.3998729487757962E-2</v>
      </c>
      <c r="Y618" s="11">
        <v>2.3998729487757962E-2</v>
      </c>
      <c r="Z618" s="49" t="s">
        <v>18</v>
      </c>
      <c r="AA618" s="15"/>
      <c r="AB618" s="16">
        <f t="shared" si="20"/>
        <v>-2.5653419677164737</v>
      </c>
      <c r="AD618" s="34">
        <f t="shared" si="21"/>
        <v>0</v>
      </c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/>
      <c r="AR618" s="57"/>
      <c r="AS618" s="57"/>
      <c r="AT618" s="57"/>
      <c r="AU618" s="57"/>
      <c r="AV618" s="57"/>
      <c r="AW618" s="57"/>
      <c r="AX618" s="57"/>
      <c r="AY618" s="57"/>
      <c r="AZ618" s="57"/>
      <c r="BA618" s="57"/>
      <c r="BB618" s="57"/>
      <c r="BC618" s="57"/>
      <c r="BD618" s="57"/>
    </row>
    <row r="619" spans="1:56">
      <c r="A619" s="10">
        <v>42797</v>
      </c>
      <c r="B619" s="11">
        <v>0.22302972714665215</v>
      </c>
      <c r="C619" s="11">
        <v>0.22302972714665215</v>
      </c>
      <c r="D619" s="11">
        <v>0.27361158359304938</v>
      </c>
      <c r="E619" s="11">
        <v>0.27361158359304938</v>
      </c>
      <c r="F619" s="11"/>
      <c r="G619" s="11"/>
      <c r="H619" s="11">
        <v>0.22657325437703343</v>
      </c>
      <c r="I619" s="11">
        <v>0.22657325437703343</v>
      </c>
      <c r="J619" s="11">
        <v>4.2241043080629131E-3</v>
      </c>
      <c r="K619" s="23">
        <v>4.2241043080629131E-3</v>
      </c>
      <c r="L619" s="23">
        <v>8.8094453272902543E-4</v>
      </c>
      <c r="M619" s="23">
        <v>8.8094453272902543E-4</v>
      </c>
      <c r="N619" s="11"/>
      <c r="O619" s="11"/>
      <c r="P619" s="11">
        <v>3.9898982402811756E-3</v>
      </c>
      <c r="Q619" s="11">
        <v>3.9898982402811756E-3</v>
      </c>
      <c r="R619" s="11">
        <v>1.2768443341999822E-3</v>
      </c>
      <c r="S619" s="11">
        <v>1.2768443341999822E-3</v>
      </c>
      <c r="T619" s="11">
        <v>0</v>
      </c>
      <c r="U619" s="11">
        <v>0</v>
      </c>
      <c r="V619" s="11"/>
      <c r="W619" s="11"/>
      <c r="X619" s="11">
        <v>1.1873946187275879E-3</v>
      </c>
      <c r="Y619" s="11">
        <v>1.1873946187275879E-3</v>
      </c>
      <c r="Z619" s="49" t="s">
        <v>18</v>
      </c>
      <c r="AA619" s="15"/>
      <c r="AB619" s="16">
        <f t="shared" si="20"/>
        <v>-1.4846869674645118</v>
      </c>
      <c r="AD619" s="34">
        <f t="shared" si="21"/>
        <v>0</v>
      </c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  <c r="AR619" s="57"/>
      <c r="AS619" s="57"/>
      <c r="AT619" s="57"/>
      <c r="AU619" s="57"/>
      <c r="AV619" s="57"/>
      <c r="AW619" s="57"/>
      <c r="AX619" s="57"/>
      <c r="AY619" s="57"/>
      <c r="AZ619" s="57"/>
      <c r="BA619" s="57"/>
      <c r="BB619" s="57"/>
      <c r="BC619" s="57"/>
      <c r="BD619" s="57"/>
    </row>
    <row r="620" spans="1:56">
      <c r="A620" s="10">
        <v>42798</v>
      </c>
      <c r="B620" s="11">
        <v>2.6172366682542563E-2</v>
      </c>
      <c r="C620" s="11">
        <v>2.6172366682542563E-2</v>
      </c>
      <c r="D620" s="11">
        <v>9.8179361366301978E-3</v>
      </c>
      <c r="E620" s="11">
        <v>9.8179361366301978E-3</v>
      </c>
      <c r="F620" s="11"/>
      <c r="G620" s="11"/>
      <c r="H620" s="11">
        <v>2.5026652111187635E-2</v>
      </c>
      <c r="I620" s="11">
        <v>2.5026652111187635E-2</v>
      </c>
      <c r="J620" s="11">
        <v>3.0680973295407814E-4</v>
      </c>
      <c r="K620" s="23">
        <v>3.0680973295407814E-4</v>
      </c>
      <c r="L620" s="23">
        <v>6.3560211596610779E-5</v>
      </c>
      <c r="M620" s="23">
        <v>6.3560211596610779E-5</v>
      </c>
      <c r="N620" s="11"/>
      <c r="O620" s="11"/>
      <c r="P620" s="11">
        <v>2.8976881426773384E-4</v>
      </c>
      <c r="Q620" s="11">
        <v>2.8976881426773384E-4</v>
      </c>
      <c r="R620" s="11">
        <v>0</v>
      </c>
      <c r="S620" s="11">
        <v>0</v>
      </c>
      <c r="T620" s="11">
        <v>0</v>
      </c>
      <c r="U620" s="11">
        <v>0</v>
      </c>
      <c r="V620" s="11"/>
      <c r="W620" s="11"/>
      <c r="X620" s="11">
        <v>0</v>
      </c>
      <c r="Y620" s="11">
        <v>0</v>
      </c>
      <c r="Z620" s="49" t="s">
        <v>18</v>
      </c>
      <c r="AA620" s="15"/>
      <c r="AB620" s="16">
        <f t="shared" si="20"/>
        <v>-3.6878139375308971</v>
      </c>
      <c r="AD620" s="34">
        <f t="shared" si="21"/>
        <v>0</v>
      </c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  <c r="AR620" s="57"/>
      <c r="AS620" s="57"/>
      <c r="AT620" s="57"/>
      <c r="AU620" s="57"/>
      <c r="AV620" s="57"/>
      <c r="AW620" s="57"/>
      <c r="AX620" s="57"/>
      <c r="AY620" s="57"/>
      <c r="AZ620" s="57"/>
      <c r="BA620" s="57"/>
      <c r="BB620" s="57"/>
      <c r="BC620" s="57"/>
      <c r="BD620" s="57"/>
    </row>
    <row r="621" spans="1:56">
      <c r="A621" s="10">
        <v>42799</v>
      </c>
      <c r="B621" s="11">
        <v>0.1303579965438425</v>
      </c>
      <c r="C621" s="11">
        <v>0.1303579965438425</v>
      </c>
      <c r="D621" s="11">
        <v>2.0427711491111285E-2</v>
      </c>
      <c r="E621" s="11">
        <v>2.0427711491111285E-2</v>
      </c>
      <c r="F621" s="11"/>
      <c r="G621" s="11"/>
      <c r="H621" s="11">
        <v>0.12265679722268398</v>
      </c>
      <c r="I621" s="11">
        <v>0.12265679722268398</v>
      </c>
      <c r="J621" s="11">
        <v>1.0912390496698374E-3</v>
      </c>
      <c r="K621" s="23">
        <v>1.0912390496698374E-3</v>
      </c>
      <c r="L621" s="23">
        <v>1.1356091138594459E-4</v>
      </c>
      <c r="M621" s="23">
        <v>1.1356091138594459E-4</v>
      </c>
      <c r="N621" s="11"/>
      <c r="O621" s="11"/>
      <c r="P621" s="11">
        <v>1.0227475124082736E-3</v>
      </c>
      <c r="Q621" s="11">
        <v>1.0227475124082736E-3</v>
      </c>
      <c r="R621" s="11">
        <v>1.1731007320462339E-2</v>
      </c>
      <c r="S621" s="11">
        <v>1.1731007320462339E-2</v>
      </c>
      <c r="T621" s="11">
        <v>0</v>
      </c>
      <c r="U621" s="11">
        <v>0</v>
      </c>
      <c r="V621" s="11"/>
      <c r="W621" s="11"/>
      <c r="X621" s="11">
        <v>1.0909188059559715E-2</v>
      </c>
      <c r="Y621" s="11">
        <v>1.0909188059559715E-2</v>
      </c>
      <c r="Z621" s="49" t="s">
        <v>18</v>
      </c>
      <c r="AA621" s="15"/>
      <c r="AB621" s="16">
        <f t="shared" si="20"/>
        <v>-2.0983650901419599</v>
      </c>
      <c r="AD621" s="34">
        <f t="shared" si="21"/>
        <v>0</v>
      </c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  <c r="AR621" s="57"/>
      <c r="AS621" s="57"/>
      <c r="AT621" s="57"/>
      <c r="AU621" s="57"/>
      <c r="AV621" s="57"/>
      <c r="AW621" s="57"/>
      <c r="AX621" s="57"/>
      <c r="AY621" s="57"/>
      <c r="AZ621" s="57"/>
      <c r="BA621" s="57"/>
      <c r="BB621" s="57"/>
      <c r="BC621" s="57"/>
      <c r="BD621" s="57"/>
    </row>
    <row r="622" spans="1:56">
      <c r="A622" s="10">
        <v>42800</v>
      </c>
      <c r="B622" s="11">
        <v>6.55471199151288E-3</v>
      </c>
      <c r="C622" s="11">
        <v>6.55471199151288E-3</v>
      </c>
      <c r="D622" s="11">
        <v>9.3645378419006539E-2</v>
      </c>
      <c r="E622" s="11">
        <v>9.3645378419006539E-2</v>
      </c>
      <c r="F622" s="11"/>
      <c r="G622" s="11"/>
      <c r="H622" s="11">
        <v>1.2655874931724809E-2</v>
      </c>
      <c r="I622" s="11">
        <v>1.2655874931724809E-2</v>
      </c>
      <c r="J622" s="11">
        <v>1.0580251364264604E-4</v>
      </c>
      <c r="K622" s="23">
        <v>1.0580251364264604E-4</v>
      </c>
      <c r="L622" s="23">
        <v>1.1017103343412536E-3</v>
      </c>
      <c r="M622" s="23">
        <v>1.1017103343412536E-3</v>
      </c>
      <c r="N622" s="11"/>
      <c r="O622" s="11"/>
      <c r="P622" s="11">
        <v>1.7557113681160796E-4</v>
      </c>
      <c r="Q622" s="11">
        <v>1.7557113681160796E-4</v>
      </c>
      <c r="R622" s="11">
        <v>0</v>
      </c>
      <c r="S622" s="11">
        <v>0</v>
      </c>
      <c r="T622" s="11">
        <v>0</v>
      </c>
      <c r="U622" s="11">
        <v>0</v>
      </c>
      <c r="V622" s="11"/>
      <c r="W622" s="11"/>
      <c r="X622" s="11">
        <v>0</v>
      </c>
      <c r="Y622" s="11">
        <v>0</v>
      </c>
      <c r="Z622" s="49" t="s">
        <v>18</v>
      </c>
      <c r="AA622" s="15"/>
      <c r="AB622" s="16">
        <f t="shared" si="20"/>
        <v>-4.3696337501386626</v>
      </c>
      <c r="AD622" s="34">
        <f t="shared" si="21"/>
        <v>0</v>
      </c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  <c r="AR622" s="57"/>
      <c r="AS622" s="57"/>
      <c r="AT622" s="57"/>
      <c r="AU622" s="57"/>
      <c r="AV622" s="57"/>
      <c r="AW622" s="57"/>
      <c r="AX622" s="57"/>
      <c r="AY622" s="57"/>
      <c r="AZ622" s="57"/>
      <c r="BA622" s="57"/>
      <c r="BB622" s="57"/>
      <c r="BC622" s="57"/>
      <c r="BD622" s="57"/>
    </row>
    <row r="623" spans="1:56">
      <c r="A623" s="10">
        <v>42801</v>
      </c>
      <c r="B623" s="11">
        <v>1.4407618750548985E-2</v>
      </c>
      <c r="C623" s="11">
        <v>1.4407618750548985E-2</v>
      </c>
      <c r="D623" s="11">
        <v>9.3874216367491551E-3</v>
      </c>
      <c r="E623" s="11">
        <v>9.3874216367491551E-3</v>
      </c>
      <c r="F623" s="11"/>
      <c r="G623" s="11"/>
      <c r="H623" s="11">
        <v>1.4055927325512361E-2</v>
      </c>
      <c r="I623" s="11">
        <v>1.4055927325512361E-2</v>
      </c>
      <c r="J623" s="11">
        <v>1.2500306031817829E-4</v>
      </c>
      <c r="K623" s="23">
        <v>1.2500306031817829E-4</v>
      </c>
      <c r="L623" s="23">
        <v>1.1250157452600109E-4</v>
      </c>
      <c r="M623" s="23">
        <v>1.1250157452600109E-4</v>
      </c>
      <c r="N623" s="11"/>
      <c r="O623" s="11"/>
      <c r="P623" s="11">
        <v>1.2412726495523524E-4</v>
      </c>
      <c r="Q623" s="11">
        <v>1.2412726495523524E-4</v>
      </c>
      <c r="R623" s="11">
        <v>0</v>
      </c>
      <c r="S623" s="11">
        <v>0</v>
      </c>
      <c r="T623" s="11">
        <v>0</v>
      </c>
      <c r="U623" s="11">
        <v>0</v>
      </c>
      <c r="V623" s="11"/>
      <c r="W623" s="11"/>
      <c r="X623" s="11">
        <v>0</v>
      </c>
      <c r="Y623" s="11">
        <v>0</v>
      </c>
      <c r="Z623" s="49" t="s">
        <v>18</v>
      </c>
      <c r="AA623" s="15"/>
      <c r="AB623" s="16">
        <f t="shared" si="20"/>
        <v>-4.264711098464125</v>
      </c>
      <c r="AD623" s="34">
        <f t="shared" si="21"/>
        <v>0</v>
      </c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  <c r="AR623" s="57"/>
      <c r="AS623" s="57"/>
      <c r="AT623" s="57"/>
      <c r="AU623" s="57"/>
      <c r="AV623" s="57"/>
      <c r="AW623" s="57"/>
      <c r="AX623" s="57"/>
      <c r="AY623" s="57"/>
      <c r="AZ623" s="57"/>
      <c r="BA623" s="57"/>
      <c r="BB623" s="57"/>
      <c r="BC623" s="57"/>
      <c r="BD623" s="57"/>
    </row>
    <row r="624" spans="1:56">
      <c r="A624" s="10">
        <v>42802</v>
      </c>
      <c r="B624" s="11">
        <v>7.5497959323943237E-2</v>
      </c>
      <c r="C624" s="11">
        <v>7.5497959323943237E-2</v>
      </c>
      <c r="D624" s="11">
        <v>0</v>
      </c>
      <c r="E624" s="11">
        <v>0</v>
      </c>
      <c r="F624" s="11"/>
      <c r="G624" s="11"/>
      <c r="H624" s="11">
        <v>7.0208926981167916E-2</v>
      </c>
      <c r="I624" s="11">
        <v>7.0208926981167916E-2</v>
      </c>
      <c r="J624" s="11">
        <v>7.9312781874249646E-4</v>
      </c>
      <c r="K624" s="23">
        <v>7.9312781874249646E-4</v>
      </c>
      <c r="L624" s="23">
        <v>0</v>
      </c>
      <c r="M624" s="23">
        <v>0</v>
      </c>
      <c r="N624" s="11"/>
      <c r="O624" s="11"/>
      <c r="P624" s="11">
        <v>7.3756500985537544E-4</v>
      </c>
      <c r="Q624" s="11">
        <v>7.3756500985537544E-4</v>
      </c>
      <c r="R624" s="11">
        <v>0</v>
      </c>
      <c r="S624" s="11">
        <v>0</v>
      </c>
      <c r="T624" s="11">
        <v>0</v>
      </c>
      <c r="U624" s="11">
        <v>0</v>
      </c>
      <c r="V624" s="11"/>
      <c r="W624" s="11"/>
      <c r="X624" s="11">
        <v>0</v>
      </c>
      <c r="Y624" s="11">
        <v>0</v>
      </c>
      <c r="Z624" s="49" t="s">
        <v>18</v>
      </c>
      <c r="AA624" s="15"/>
      <c r="AB624" s="16">
        <f t="shared" si="20"/>
        <v>-2.6562798110612498</v>
      </c>
      <c r="AD624" s="34">
        <f t="shared" si="21"/>
        <v>0</v>
      </c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  <c r="AR624" s="57"/>
      <c r="AS624" s="57"/>
      <c r="AT624" s="57"/>
      <c r="AU624" s="57"/>
      <c r="AV624" s="57"/>
      <c r="AW624" s="57"/>
      <c r="AX624" s="57"/>
      <c r="AY624" s="57"/>
      <c r="AZ624" s="57"/>
      <c r="BA624" s="57"/>
      <c r="BB624" s="57"/>
      <c r="BC624" s="57"/>
      <c r="BD624" s="57"/>
    </row>
    <row r="625" spans="1:56">
      <c r="A625" s="10">
        <v>42803</v>
      </c>
      <c r="B625" s="11">
        <v>0.58119253516900238</v>
      </c>
      <c r="C625" s="11">
        <v>0.58119253516900238</v>
      </c>
      <c r="D625" s="11">
        <v>5.3231677212161523E-2</v>
      </c>
      <c r="E625" s="11">
        <v>5.3231677212161523E-2</v>
      </c>
      <c r="F625" s="11"/>
      <c r="G625" s="11"/>
      <c r="H625" s="11">
        <v>0.54420607780700103</v>
      </c>
      <c r="I625" s="11">
        <v>0.54420607780700103</v>
      </c>
      <c r="J625" s="11">
        <v>4.8406764764939063E-3</v>
      </c>
      <c r="K625" s="23">
        <v>4.8406764764939063E-3</v>
      </c>
      <c r="L625" s="23">
        <v>4.2585341769729224E-4</v>
      </c>
      <c r="M625" s="23">
        <v>4.2585341769729224E-4</v>
      </c>
      <c r="N625" s="11"/>
      <c r="O625" s="11"/>
      <c r="P625" s="11">
        <v>4.5313947137191569E-3</v>
      </c>
      <c r="Q625" s="11">
        <v>4.5313947137191569E-3</v>
      </c>
      <c r="R625" s="11">
        <v>0</v>
      </c>
      <c r="S625" s="11">
        <v>0</v>
      </c>
      <c r="T625" s="11">
        <v>0</v>
      </c>
      <c r="U625" s="11">
        <v>0</v>
      </c>
      <c r="V625" s="11"/>
      <c r="W625" s="11"/>
      <c r="X625" s="11">
        <v>0</v>
      </c>
      <c r="Y625" s="11">
        <v>0</v>
      </c>
      <c r="Z625" s="49" t="s">
        <v>18</v>
      </c>
      <c r="AA625" s="15"/>
      <c r="AB625" s="16">
        <f t="shared" si="20"/>
        <v>-0.60842728436202131</v>
      </c>
      <c r="AD625" s="34">
        <f t="shared" si="21"/>
        <v>0</v>
      </c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  <c r="AR625" s="57"/>
      <c r="AS625" s="57"/>
      <c r="AT625" s="57"/>
      <c r="AU625" s="57"/>
      <c r="AV625" s="57"/>
      <c r="AW625" s="57"/>
      <c r="AX625" s="57"/>
      <c r="AY625" s="57"/>
      <c r="AZ625" s="57"/>
      <c r="BA625" s="57"/>
      <c r="BB625" s="57"/>
      <c r="BC625" s="57"/>
      <c r="BD625" s="57"/>
    </row>
    <row r="626" spans="1:56">
      <c r="A626" s="10">
        <v>42804</v>
      </c>
      <c r="B626" s="11">
        <v>8.2829207659314476E-3</v>
      </c>
      <c r="C626" s="11">
        <v>8.2829207659314476E-3</v>
      </c>
      <c r="D626" s="11">
        <v>0.1855746311249046</v>
      </c>
      <c r="E626" s="11">
        <v>0.1855746311249046</v>
      </c>
      <c r="F626" s="11"/>
      <c r="G626" s="11"/>
      <c r="H626" s="11">
        <v>2.0703145081811491E-2</v>
      </c>
      <c r="I626" s="11">
        <v>2.0703145081811491E-2</v>
      </c>
      <c r="J626" s="11">
        <v>1.5385974227109789E-4</v>
      </c>
      <c r="K626" s="23">
        <v>1.5385974227109789E-4</v>
      </c>
      <c r="L626" s="23">
        <v>2.1398604570858964E-3</v>
      </c>
      <c r="M626" s="23">
        <v>2.1398604570858964E-3</v>
      </c>
      <c r="N626" s="11"/>
      <c r="O626" s="11"/>
      <c r="P626" s="11">
        <v>2.9298962217103237E-4</v>
      </c>
      <c r="Q626" s="11">
        <v>2.9298962217103237E-4</v>
      </c>
      <c r="R626" s="11">
        <v>3.7044446245976985E-3</v>
      </c>
      <c r="S626" s="11">
        <v>3.7044446245976985E-3</v>
      </c>
      <c r="T626" s="11">
        <v>5.1314277495663765E-2</v>
      </c>
      <c r="U626" s="11">
        <v>5.1314277495663765E-2</v>
      </c>
      <c r="V626" s="11"/>
      <c r="W626" s="11"/>
      <c r="X626" s="11">
        <v>7.0397658457811863E-3</v>
      </c>
      <c r="Y626" s="11">
        <v>7.0397658457811863E-3</v>
      </c>
      <c r="Z626" s="49" t="s">
        <v>18</v>
      </c>
      <c r="AA626" s="15"/>
      <c r="AB626" s="16">
        <f t="shared" si="20"/>
        <v>-3.8774696539325717</v>
      </c>
      <c r="AD626" s="34">
        <f t="shared" si="21"/>
        <v>0</v>
      </c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/>
      <c r="AR626" s="57"/>
      <c r="AS626" s="57"/>
      <c r="AT626" s="57"/>
      <c r="AU626" s="57"/>
      <c r="AV626" s="57"/>
      <c r="AW626" s="57"/>
      <c r="AX626" s="57"/>
      <c r="AY626" s="57"/>
      <c r="AZ626" s="57"/>
      <c r="BA626" s="57"/>
      <c r="BB626" s="57"/>
      <c r="BC626" s="57"/>
      <c r="BD626" s="57"/>
    </row>
    <row r="627" spans="1:56">
      <c r="A627" s="10">
        <v>42805</v>
      </c>
      <c r="B627" s="11">
        <v>2.5608804941123459E-2</v>
      </c>
      <c r="C627" s="11">
        <v>2.5608804941123459E-2</v>
      </c>
      <c r="D627" s="11">
        <v>1.3559511807276967E-3</v>
      </c>
      <c r="E627" s="11">
        <v>1.3559511807276967E-3</v>
      </c>
      <c r="F627" s="11"/>
      <c r="G627" s="11"/>
      <c r="H627" s="11">
        <v>2.3909763945949798E-2</v>
      </c>
      <c r="I627" s="11">
        <v>2.3909763945949798E-2</v>
      </c>
      <c r="J627" s="11">
        <v>3.8136148151717963E-4</v>
      </c>
      <c r="K627" s="23">
        <v>3.8136148151717963E-4</v>
      </c>
      <c r="L627" s="23">
        <v>2.1186737198870261E-5</v>
      </c>
      <c r="M627" s="23">
        <v>2.1186737198870261E-5</v>
      </c>
      <c r="N627" s="11"/>
      <c r="O627" s="11"/>
      <c r="P627" s="11">
        <v>3.5612933102187186E-4</v>
      </c>
      <c r="Q627" s="11">
        <v>3.5612933102187186E-4</v>
      </c>
      <c r="R627" s="11">
        <v>0</v>
      </c>
      <c r="S627" s="11">
        <v>0</v>
      </c>
      <c r="T627" s="11">
        <v>0</v>
      </c>
      <c r="U627" s="11">
        <v>0</v>
      </c>
      <c r="V627" s="11"/>
      <c r="W627" s="11"/>
      <c r="X627" s="11">
        <v>0</v>
      </c>
      <c r="Y627" s="11">
        <v>0</v>
      </c>
      <c r="Z627" s="49" t="s">
        <v>18</v>
      </c>
      <c r="AA627" s="15"/>
      <c r="AB627" s="16">
        <f t="shared" si="20"/>
        <v>-3.733468370168342</v>
      </c>
      <c r="AD627" s="34">
        <f t="shared" si="21"/>
        <v>0</v>
      </c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/>
      <c r="AR627" s="57"/>
      <c r="AS627" s="57"/>
      <c r="AT627" s="57"/>
      <c r="AU627" s="57"/>
      <c r="AV627" s="57"/>
      <c r="AW627" s="57"/>
      <c r="AX627" s="57"/>
      <c r="AY627" s="57"/>
      <c r="AZ627" s="57"/>
      <c r="BA627" s="57"/>
      <c r="BB627" s="57"/>
      <c r="BC627" s="57"/>
      <c r="BD627" s="57"/>
    </row>
    <row r="628" spans="1:56">
      <c r="A628" s="10">
        <v>42806</v>
      </c>
      <c r="B628" s="11">
        <v>2.5787403542369684E-2</v>
      </c>
      <c r="C628" s="11">
        <v>2.5787403542369684E-2</v>
      </c>
      <c r="D628" s="11">
        <v>0.29813607631933947</v>
      </c>
      <c r="E628" s="11">
        <v>0.29813607631933947</v>
      </c>
      <c r="F628" s="11"/>
      <c r="G628" s="11"/>
      <c r="H628" s="11">
        <v>4.4866872070103779E-2</v>
      </c>
      <c r="I628" s="11">
        <v>4.4866872070103779E-2</v>
      </c>
      <c r="J628" s="11">
        <v>2.6235958956974132E-4</v>
      </c>
      <c r="K628" s="23">
        <v>2.6235958956974132E-4</v>
      </c>
      <c r="L628" s="23">
        <v>2.8489805511320836E-3</v>
      </c>
      <c r="M628" s="23">
        <v>2.8489805511320836E-3</v>
      </c>
      <c r="N628" s="11"/>
      <c r="O628" s="11"/>
      <c r="P628" s="11">
        <v>4.4356610225842455E-4</v>
      </c>
      <c r="Q628" s="11">
        <v>4.4356610225842455E-4</v>
      </c>
      <c r="R628" s="11">
        <v>1.4176164220455305E-2</v>
      </c>
      <c r="S628" s="11">
        <v>1.4176164220455305E-2</v>
      </c>
      <c r="T628" s="11">
        <v>4.9132043564180133E-2</v>
      </c>
      <c r="U628" s="11">
        <v>4.9132043564180133E-2</v>
      </c>
      <c r="V628" s="11"/>
      <c r="W628" s="11"/>
      <c r="X628" s="11">
        <v>1.6625008905459641E-2</v>
      </c>
      <c r="Y628" s="11">
        <v>1.6625008905459641E-2</v>
      </c>
      <c r="Z628" s="49" t="s">
        <v>18</v>
      </c>
      <c r="AA628" s="15"/>
      <c r="AB628" s="16">
        <f t="shared" si="20"/>
        <v>-3.104055572364576</v>
      </c>
      <c r="AD628" s="34">
        <f t="shared" si="21"/>
        <v>0</v>
      </c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57"/>
      <c r="AT628" s="57"/>
      <c r="AU628" s="57"/>
      <c r="AV628" s="57"/>
      <c r="AW628" s="57"/>
      <c r="AX628" s="57"/>
      <c r="AY628" s="57"/>
      <c r="AZ628" s="57"/>
      <c r="BA628" s="57"/>
      <c r="BB628" s="57"/>
      <c r="BC628" s="57"/>
      <c r="BD628" s="57"/>
    </row>
    <row r="629" spans="1:56">
      <c r="A629" s="10">
        <v>42807</v>
      </c>
      <c r="B629" s="11">
        <v>0.85511846895936794</v>
      </c>
      <c r="C629" s="11">
        <v>0.85511846895936794</v>
      </c>
      <c r="D629" s="11">
        <v>7.2439261732807222E-2</v>
      </c>
      <c r="E629" s="11">
        <v>7.2439261732807222E-2</v>
      </c>
      <c r="F629" s="11"/>
      <c r="G629" s="11"/>
      <c r="H629" s="11">
        <v>0.80028764070774672</v>
      </c>
      <c r="I629" s="11">
        <v>0.80028764070774672</v>
      </c>
      <c r="J629" s="11">
        <v>1.0146124290636608E-2</v>
      </c>
      <c r="K629" s="23">
        <v>1.0146124290636608E-2</v>
      </c>
      <c r="L629" s="23">
        <v>6.9979792967868478E-4</v>
      </c>
      <c r="M629" s="23">
        <v>6.9979792967868478E-4</v>
      </c>
      <c r="N629" s="11"/>
      <c r="O629" s="11"/>
      <c r="P629" s="11">
        <v>9.4843590443848113E-3</v>
      </c>
      <c r="Q629" s="11">
        <v>9.4843590443848113E-3</v>
      </c>
      <c r="R629" s="11">
        <v>2.6111466634389639E-3</v>
      </c>
      <c r="S629" s="11">
        <v>2.6111466634389639E-3</v>
      </c>
      <c r="T629" s="11">
        <v>0</v>
      </c>
      <c r="U629" s="11">
        <v>0</v>
      </c>
      <c r="V629" s="11"/>
      <c r="W629" s="11"/>
      <c r="X629" s="11">
        <v>2.4282219952979174E-3</v>
      </c>
      <c r="Y629" s="11">
        <v>2.4282219952979174E-3</v>
      </c>
      <c r="Z629" s="49" t="s">
        <v>18</v>
      </c>
      <c r="AA629" s="15"/>
      <c r="AB629" s="16">
        <f t="shared" si="20"/>
        <v>-0.22278406505245602</v>
      </c>
      <c r="AD629" s="34">
        <f t="shared" si="21"/>
        <v>0</v>
      </c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  <c r="AR629" s="57"/>
      <c r="AS629" s="57"/>
      <c r="AT629" s="57"/>
      <c r="AU629" s="57"/>
      <c r="AV629" s="57"/>
      <c r="AW629" s="57"/>
      <c r="AX629" s="57"/>
      <c r="AY629" s="57"/>
      <c r="AZ629" s="57"/>
      <c r="BA629" s="57"/>
      <c r="BB629" s="57"/>
      <c r="BC629" s="57"/>
      <c r="BD629" s="57"/>
    </row>
    <row r="630" spans="1:56">
      <c r="A630" s="10">
        <v>42808</v>
      </c>
      <c r="B630" s="11">
        <v>5.6830535804682822E-2</v>
      </c>
      <c r="C630" s="11">
        <v>5.6830535804682822E-2</v>
      </c>
      <c r="D630" s="11">
        <v>0.92012770823935996</v>
      </c>
      <c r="E630" s="11">
        <v>0.92012770823935996</v>
      </c>
      <c r="F630" s="11"/>
      <c r="G630" s="11"/>
      <c r="H630" s="11">
        <v>0.11730907995766936</v>
      </c>
      <c r="I630" s="11">
        <v>0.11730907995766936</v>
      </c>
      <c r="J630" s="11">
        <v>9.4275801415655692E-4</v>
      </c>
      <c r="K630" s="23">
        <v>9.4275801415655692E-4</v>
      </c>
      <c r="L630" s="23">
        <v>1.2279832880465203E-2</v>
      </c>
      <c r="M630" s="23">
        <v>1.2279832880465203E-2</v>
      </c>
      <c r="N630" s="11"/>
      <c r="O630" s="11"/>
      <c r="P630" s="11">
        <v>1.7369802180056519E-3</v>
      </c>
      <c r="Q630" s="11">
        <v>1.7369802180056519E-3</v>
      </c>
      <c r="R630" s="11">
        <v>7.1423479944311506E-3</v>
      </c>
      <c r="S630" s="11">
        <v>7.1423479944311506E-3</v>
      </c>
      <c r="T630" s="11">
        <v>0</v>
      </c>
      <c r="U630" s="11">
        <v>0</v>
      </c>
      <c r="V630" s="11"/>
      <c r="W630" s="11"/>
      <c r="X630" s="11">
        <v>6.6419886485074454E-3</v>
      </c>
      <c r="Y630" s="11">
        <v>6.6419886485074454E-3</v>
      </c>
      <c r="Z630" s="49" t="s">
        <v>18</v>
      </c>
      <c r="AA630" s="15"/>
      <c r="AB630" s="16">
        <f t="shared" si="20"/>
        <v>-2.1429431183247805</v>
      </c>
      <c r="AD630" s="34">
        <f t="shared" si="21"/>
        <v>0</v>
      </c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/>
      <c r="AR630" s="57"/>
      <c r="AS630" s="57"/>
      <c r="AT630" s="57"/>
      <c r="AU630" s="57"/>
      <c r="AV630" s="57"/>
      <c r="AW630" s="57"/>
      <c r="AX630" s="57"/>
      <c r="AY630" s="57"/>
      <c r="AZ630" s="57"/>
      <c r="BA630" s="57"/>
      <c r="BB630" s="57"/>
      <c r="BC630" s="57"/>
      <c r="BD630" s="57"/>
    </row>
    <row r="631" spans="1:56">
      <c r="A631" s="10">
        <v>42809</v>
      </c>
      <c r="B631" s="11">
        <v>0.35430091350598114</v>
      </c>
      <c r="C631" s="11">
        <v>0.35430091350598114</v>
      </c>
      <c r="D631" s="11">
        <v>3.7175668600530083E-3</v>
      </c>
      <c r="E631" s="11">
        <v>3.7175668600530083E-3</v>
      </c>
      <c r="F631" s="11"/>
      <c r="G631" s="11"/>
      <c r="H631" s="11">
        <v>0.32974069127146211</v>
      </c>
      <c r="I631" s="11">
        <v>0.32974069127146211</v>
      </c>
      <c r="J631" s="11">
        <v>2.7441140402917124E-3</v>
      </c>
      <c r="K631" s="23">
        <v>2.7441140402917124E-3</v>
      </c>
      <c r="L631" s="23">
        <v>1.9279930850971934E-3</v>
      </c>
      <c r="M631" s="23">
        <v>1.9279930850971934E-3</v>
      </c>
      <c r="N631" s="11"/>
      <c r="O631" s="11"/>
      <c r="P631" s="11">
        <v>2.6869404402859254E-3</v>
      </c>
      <c r="Q631" s="11">
        <v>2.6869404402859254E-3</v>
      </c>
      <c r="R631" s="11">
        <v>2.4164279024734663E-3</v>
      </c>
      <c r="S631" s="11">
        <v>2.4164279024734663E-3</v>
      </c>
      <c r="T631" s="11">
        <v>0</v>
      </c>
      <c r="U631" s="11">
        <v>0</v>
      </c>
      <c r="V631" s="11"/>
      <c r="W631" s="11"/>
      <c r="X631" s="11">
        <v>2.2471443159419601E-3</v>
      </c>
      <c r="Y631" s="11">
        <v>2.2471443159419601E-3</v>
      </c>
      <c r="Z631" s="49" t="s">
        <v>18</v>
      </c>
      <c r="AA631" s="15"/>
      <c r="AB631" s="16">
        <f t="shared" si="20"/>
        <v>-1.1094487174375758</v>
      </c>
      <c r="AD631" s="34">
        <f t="shared" si="21"/>
        <v>0</v>
      </c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  <c r="AR631" s="57"/>
      <c r="AS631" s="57"/>
      <c r="AT631" s="57"/>
      <c r="AU631" s="57"/>
      <c r="AV631" s="57"/>
      <c r="AW631" s="57"/>
      <c r="AX631" s="57"/>
      <c r="AY631" s="57"/>
      <c r="AZ631" s="57"/>
      <c r="BA631" s="57"/>
      <c r="BB631" s="57"/>
      <c r="BC631" s="57"/>
      <c r="BD631" s="57"/>
    </row>
    <row r="632" spans="1:56">
      <c r="A632" s="10">
        <v>42810</v>
      </c>
      <c r="B632" s="11">
        <v>2.1465448180972301E-2</v>
      </c>
      <c r="C632" s="11">
        <v>2.1465448180972301E-2</v>
      </c>
      <c r="D632" s="11">
        <v>0.35752481728799163</v>
      </c>
      <c r="E632" s="11">
        <v>0.35752481728799163</v>
      </c>
      <c r="F632" s="11"/>
      <c r="G632" s="11"/>
      <c r="H632" s="11">
        <v>4.5008188782386188E-2</v>
      </c>
      <c r="I632" s="11">
        <v>4.5008188782386188E-2</v>
      </c>
      <c r="J632" s="11">
        <v>1.7730579635784503E-4</v>
      </c>
      <c r="K632" s="23">
        <v>1.7730579635784503E-4</v>
      </c>
      <c r="L632" s="23">
        <v>3.7356455029048038E-3</v>
      </c>
      <c r="M632" s="23">
        <v>3.7356455029048038E-3</v>
      </c>
      <c r="N632" s="11"/>
      <c r="O632" s="11"/>
      <c r="P632" s="11">
        <v>4.2658635921062014E-4</v>
      </c>
      <c r="Q632" s="11">
        <v>4.2658635921062014E-4</v>
      </c>
      <c r="R632" s="11">
        <v>8.6665809183823794E-4</v>
      </c>
      <c r="S632" s="11">
        <v>8.6665809183823794E-4</v>
      </c>
      <c r="T632" s="11">
        <v>8.8497001279681062E-2</v>
      </c>
      <c r="U632" s="11">
        <v>8.8497001279681062E-2</v>
      </c>
      <c r="V632" s="11"/>
      <c r="W632" s="11"/>
      <c r="X632" s="11">
        <v>7.0056282504927687E-3</v>
      </c>
      <c r="Y632" s="11">
        <v>7.0056282504927687E-3</v>
      </c>
      <c r="Z632" s="49" t="s">
        <v>18</v>
      </c>
      <c r="AA632" s="15"/>
      <c r="AB632" s="16">
        <f t="shared" si="20"/>
        <v>-3.1009108328249693</v>
      </c>
      <c r="AD632" s="34">
        <f t="shared" si="21"/>
        <v>0</v>
      </c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  <c r="AR632" s="57"/>
      <c r="AS632" s="57"/>
      <c r="AT632" s="57"/>
      <c r="AU632" s="57"/>
      <c r="AV632" s="57"/>
      <c r="AW632" s="57"/>
      <c r="AX632" s="57"/>
      <c r="AY632" s="57"/>
      <c r="AZ632" s="57"/>
      <c r="BA632" s="57"/>
      <c r="BB632" s="57"/>
      <c r="BC632" s="57"/>
      <c r="BD632" s="57"/>
    </row>
    <row r="633" spans="1:56">
      <c r="A633" s="10">
        <v>42811</v>
      </c>
      <c r="B633" s="11">
        <v>1.5729828246704301E-2</v>
      </c>
      <c r="C633" s="11">
        <v>1.5729828246704301E-2</v>
      </c>
      <c r="D633" s="11">
        <v>6.1606794426874945E-2</v>
      </c>
      <c r="E633" s="11">
        <v>6.1606794426874945E-2</v>
      </c>
      <c r="F633" s="11"/>
      <c r="G633" s="11"/>
      <c r="H633" s="11">
        <v>1.8943752968486546E-2</v>
      </c>
      <c r="I633" s="11">
        <v>1.8943752968486546E-2</v>
      </c>
      <c r="J633" s="11">
        <v>2.0834907423308209E-4</v>
      </c>
      <c r="K633" s="23">
        <v>2.0834907423308209E-4</v>
      </c>
      <c r="L633" s="23">
        <v>6.5043283200531691E-4</v>
      </c>
      <c r="M633" s="23">
        <v>6.5043283200531691E-4</v>
      </c>
      <c r="N633" s="11"/>
      <c r="O633" s="11"/>
      <c r="P633" s="11">
        <v>2.3931938540454534E-4</v>
      </c>
      <c r="Q633" s="11">
        <v>2.3931938540454534E-4</v>
      </c>
      <c r="R633" s="11">
        <v>0</v>
      </c>
      <c r="S633" s="11">
        <v>0</v>
      </c>
      <c r="T633" s="11">
        <v>0</v>
      </c>
      <c r="U633" s="11">
        <v>0</v>
      </c>
      <c r="V633" s="11"/>
      <c r="W633" s="11"/>
      <c r="X633" s="11">
        <v>0</v>
      </c>
      <c r="Y633" s="11">
        <v>0</v>
      </c>
      <c r="Z633" s="49" t="s">
        <v>18</v>
      </c>
      <c r="AA633" s="15"/>
      <c r="AB633" s="16">
        <f t="shared" si="20"/>
        <v>-3.9662810604581247</v>
      </c>
      <c r="AD633" s="34">
        <f t="shared" si="21"/>
        <v>0</v>
      </c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57"/>
      <c r="AT633" s="57"/>
      <c r="AU633" s="57"/>
      <c r="AV633" s="57"/>
      <c r="AW633" s="57"/>
      <c r="AX633" s="57"/>
      <c r="AY633" s="57"/>
      <c r="AZ633" s="57"/>
      <c r="BA633" s="57"/>
      <c r="BB633" s="57"/>
      <c r="BC633" s="57"/>
      <c r="BD633" s="57"/>
    </row>
    <row r="634" spans="1:56">
      <c r="A634" s="10">
        <v>42812</v>
      </c>
      <c r="B634" s="11">
        <v>1.0992358299716067E-2</v>
      </c>
      <c r="C634" s="11">
        <v>1.0992358299716067E-2</v>
      </c>
      <c r="D634" s="11">
        <v>3.8697575493736529E-2</v>
      </c>
      <c r="E634" s="11">
        <v>3.8697575493736529E-2</v>
      </c>
      <c r="F634" s="11"/>
      <c r="G634" s="11"/>
      <c r="H634" s="11">
        <v>1.2933255657935358E-2</v>
      </c>
      <c r="I634" s="11">
        <v>1.2933255657935358E-2</v>
      </c>
      <c r="J634" s="11">
        <v>1.5804140746560286E-4</v>
      </c>
      <c r="K634" s="23">
        <v>1.5804140746560286E-4</v>
      </c>
      <c r="L634" s="23">
        <v>3.7076790098022953E-4</v>
      </c>
      <c r="M634" s="23">
        <v>3.7076790098022953E-4</v>
      </c>
      <c r="N634" s="11"/>
      <c r="O634" s="11"/>
      <c r="P634" s="11">
        <v>1.7294402621767312E-4</v>
      </c>
      <c r="Q634" s="11">
        <v>1.7294402621767312E-4</v>
      </c>
      <c r="R634" s="11">
        <v>0</v>
      </c>
      <c r="S634" s="11">
        <v>0</v>
      </c>
      <c r="T634" s="11">
        <v>5.4534661549892047E-2</v>
      </c>
      <c r="U634" s="11">
        <v>5.4534661549892047E-2</v>
      </c>
      <c r="V634" s="11"/>
      <c r="W634" s="11"/>
      <c r="X634" s="11">
        <v>3.8204421857560142E-3</v>
      </c>
      <c r="Y634" s="11">
        <v>3.8204421857560142E-3</v>
      </c>
      <c r="Z634" s="49" t="s">
        <v>18</v>
      </c>
      <c r="AA634" s="15"/>
      <c r="AB634" s="16">
        <f t="shared" si="20"/>
        <v>-4.3479533268687947</v>
      </c>
      <c r="AD634" s="34">
        <f t="shared" si="21"/>
        <v>0</v>
      </c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  <c r="AR634" s="57"/>
      <c r="AS634" s="57"/>
      <c r="AT634" s="57"/>
      <c r="AU634" s="57"/>
      <c r="AV634" s="57"/>
      <c r="AW634" s="57"/>
      <c r="AX634" s="57"/>
      <c r="AY634" s="57"/>
      <c r="AZ634" s="57"/>
      <c r="BA634" s="57"/>
      <c r="BB634" s="57"/>
      <c r="BC634" s="57"/>
      <c r="BD634" s="57"/>
    </row>
    <row r="635" spans="1:56">
      <c r="A635" s="10">
        <v>42813</v>
      </c>
      <c r="B635" s="11">
        <v>0.30799474389535514</v>
      </c>
      <c r="C635" s="11">
        <v>0.30799474389535514</v>
      </c>
      <c r="D635" s="11">
        <v>0</v>
      </c>
      <c r="E635" s="11">
        <v>0</v>
      </c>
      <c r="F635" s="11"/>
      <c r="G635" s="11"/>
      <c r="H635" s="11">
        <v>0.2864180790893871</v>
      </c>
      <c r="I635" s="11">
        <v>0.2864180790893871</v>
      </c>
      <c r="J635" s="11">
        <v>1.7663066491613684E-3</v>
      </c>
      <c r="K635" s="23">
        <v>1.7663066491613684E-3</v>
      </c>
      <c r="L635" s="23">
        <v>0</v>
      </c>
      <c r="M635" s="23">
        <v>0</v>
      </c>
      <c r="N635" s="11"/>
      <c r="O635" s="11"/>
      <c r="P635" s="11">
        <v>1.6425675033840742E-3</v>
      </c>
      <c r="Q635" s="11">
        <v>1.6425675033840742E-3</v>
      </c>
      <c r="R635" s="11">
        <v>1.1624071607473089E-2</v>
      </c>
      <c r="S635" s="11">
        <v>1.1624071607473089E-2</v>
      </c>
      <c r="T635" s="11">
        <v>7.567902527436457E-2</v>
      </c>
      <c r="U635" s="11">
        <v>7.567902527436457E-2</v>
      </c>
      <c r="V635" s="11"/>
      <c r="W635" s="11"/>
      <c r="X635" s="11">
        <v>1.6111460732859958E-2</v>
      </c>
      <c r="Y635" s="11">
        <v>1.6111460732859958E-2</v>
      </c>
      <c r="Z635" s="49" t="s">
        <v>18</v>
      </c>
      <c r="AA635" s="15"/>
      <c r="AB635" s="16">
        <f t="shared" si="20"/>
        <v>-1.2503027205758594</v>
      </c>
      <c r="AD635" s="34">
        <f t="shared" si="21"/>
        <v>0</v>
      </c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  <c r="AR635" s="57"/>
      <c r="AS635" s="57"/>
      <c r="AT635" s="57"/>
      <c r="AU635" s="57"/>
      <c r="AV635" s="57"/>
      <c r="AW635" s="57"/>
      <c r="AX635" s="57"/>
      <c r="AY635" s="57"/>
      <c r="AZ635" s="57"/>
      <c r="BA635" s="57"/>
      <c r="BB635" s="57"/>
      <c r="BC635" s="57"/>
      <c r="BD635" s="57"/>
    </row>
    <row r="636" spans="1:56">
      <c r="A636" s="10">
        <v>42814</v>
      </c>
      <c r="B636" s="11">
        <v>4.0002650523464696E-2</v>
      </c>
      <c r="C636" s="11">
        <v>4.0002650523464696E-2</v>
      </c>
      <c r="D636" s="11">
        <v>0.19726335403752129</v>
      </c>
      <c r="E636" s="11">
        <v>0.19726335403752129</v>
      </c>
      <c r="F636" s="11"/>
      <c r="G636" s="11"/>
      <c r="H636" s="11">
        <v>5.1019596604941937E-2</v>
      </c>
      <c r="I636" s="11">
        <v>5.1019596604941937E-2</v>
      </c>
      <c r="J636" s="11">
        <v>4.0356261237808162E-4</v>
      </c>
      <c r="K636" s="23">
        <v>4.0356261237808162E-4</v>
      </c>
      <c r="L636" s="23">
        <v>1.1284056232118299E-3</v>
      </c>
      <c r="M636" s="23">
        <v>1.1284056232118299E-3</v>
      </c>
      <c r="N636" s="11"/>
      <c r="O636" s="11"/>
      <c r="P636" s="11">
        <v>4.5434170842337766E-4</v>
      </c>
      <c r="Q636" s="11">
        <v>4.5434170842337766E-4</v>
      </c>
      <c r="R636" s="11">
        <v>3.5592035815824505E-4</v>
      </c>
      <c r="S636" s="11">
        <v>3.5592035815824505E-4</v>
      </c>
      <c r="T636" s="11">
        <v>0</v>
      </c>
      <c r="U636" s="11">
        <v>0</v>
      </c>
      <c r="V636" s="11"/>
      <c r="W636" s="11"/>
      <c r="X636" s="11">
        <v>3.3098624997031514E-4</v>
      </c>
      <c r="Y636" s="11">
        <v>3.3098624997031514E-4</v>
      </c>
      <c r="Z636" s="49" t="s">
        <v>18</v>
      </c>
      <c r="AA636" s="15"/>
      <c r="AB636" s="16">
        <f t="shared" si="20"/>
        <v>-2.9755454729061199</v>
      </c>
      <c r="AD636" s="34">
        <f t="shared" si="21"/>
        <v>0</v>
      </c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57"/>
      <c r="AR636" s="57"/>
      <c r="AS636" s="57"/>
      <c r="AT636" s="57"/>
      <c r="AU636" s="57"/>
      <c r="AV636" s="57"/>
      <c r="AW636" s="57"/>
      <c r="AX636" s="57"/>
      <c r="AY636" s="57"/>
      <c r="AZ636" s="57"/>
      <c r="BA636" s="57"/>
      <c r="BB636" s="57"/>
      <c r="BC636" s="57"/>
      <c r="BD636" s="57"/>
    </row>
    <row r="637" spans="1:56">
      <c r="A637" s="10">
        <v>42815</v>
      </c>
      <c r="B637" s="11">
        <v>0.2697242494100166</v>
      </c>
      <c r="C637" s="11">
        <v>0.2697242494100166</v>
      </c>
      <c r="D637" s="11">
        <v>0.21631677887942477</v>
      </c>
      <c r="E637" s="11">
        <v>0.21631677887942477</v>
      </c>
      <c r="F637" s="11"/>
      <c r="G637" s="11"/>
      <c r="H637" s="11">
        <v>0.26598277293155853</v>
      </c>
      <c r="I637" s="11">
        <v>0.26598277293155853</v>
      </c>
      <c r="J637" s="11">
        <v>6.2337455662144414E-3</v>
      </c>
      <c r="K637" s="23">
        <v>6.2337455662144414E-3</v>
      </c>
      <c r="L637" s="23">
        <v>1.846212279509554E-3</v>
      </c>
      <c r="M637" s="23">
        <v>1.846212279509554E-3</v>
      </c>
      <c r="N637" s="11"/>
      <c r="O637" s="11"/>
      <c r="P637" s="11">
        <v>5.9263755966657977E-3</v>
      </c>
      <c r="Q637" s="11">
        <v>5.9263755966657977E-3</v>
      </c>
      <c r="R637" s="11">
        <v>0</v>
      </c>
      <c r="S637" s="11">
        <v>0</v>
      </c>
      <c r="T637" s="11">
        <v>0</v>
      </c>
      <c r="U637" s="11">
        <v>0</v>
      </c>
      <c r="V637" s="11"/>
      <c r="W637" s="11"/>
      <c r="X637" s="11">
        <v>0</v>
      </c>
      <c r="Y637" s="11">
        <v>0</v>
      </c>
      <c r="Z637" s="49" t="s">
        <v>18</v>
      </c>
      <c r="AA637" s="15"/>
      <c r="AB637" s="16">
        <f t="shared" si="20"/>
        <v>-1.3243237357128721</v>
      </c>
      <c r="AD637" s="34">
        <f t="shared" si="21"/>
        <v>0</v>
      </c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57"/>
      <c r="AT637" s="57"/>
      <c r="AU637" s="57"/>
      <c r="AV637" s="57"/>
      <c r="AW637" s="57"/>
      <c r="AX637" s="57"/>
      <c r="AY637" s="57"/>
      <c r="AZ637" s="57"/>
      <c r="BA637" s="57"/>
      <c r="BB637" s="57"/>
      <c r="BC637" s="57"/>
      <c r="BD637" s="57"/>
    </row>
    <row r="638" spans="1:56">
      <c r="A638" s="10">
        <v>42816</v>
      </c>
      <c r="B638" s="11">
        <v>0.2222327368658184</v>
      </c>
      <c r="C638" s="11">
        <v>0.2222327368658184</v>
      </c>
      <c r="D638" s="11">
        <v>0.9812115483132815</v>
      </c>
      <c r="E638" s="11">
        <v>0.9812115483132815</v>
      </c>
      <c r="F638" s="11"/>
      <c r="G638" s="11"/>
      <c r="H638" s="11">
        <v>0.27540322673300255</v>
      </c>
      <c r="I638" s="11">
        <v>0.27540322673300255</v>
      </c>
      <c r="J638" s="11">
        <v>3.4072591058126518E-3</v>
      </c>
      <c r="K638" s="23">
        <v>3.4072591058126518E-3</v>
      </c>
      <c r="L638" s="23">
        <v>2.1593522553088572E-3</v>
      </c>
      <c r="M638" s="23">
        <v>2.1593522553088572E-3</v>
      </c>
      <c r="N638" s="11"/>
      <c r="O638" s="11"/>
      <c r="P638" s="11">
        <v>3.319836614500464E-3</v>
      </c>
      <c r="Q638" s="11">
        <v>3.319836614500464E-3</v>
      </c>
      <c r="R638" s="11">
        <v>2.734202536147487E-2</v>
      </c>
      <c r="S638" s="11">
        <v>2.734202536147487E-2</v>
      </c>
      <c r="T638" s="11">
        <v>0</v>
      </c>
      <c r="U638" s="11">
        <v>0</v>
      </c>
      <c r="V638" s="11"/>
      <c r="W638" s="11"/>
      <c r="X638" s="11">
        <v>2.5426571516777886E-2</v>
      </c>
      <c r="Y638" s="11">
        <v>2.5426571516777886E-2</v>
      </c>
      <c r="Z638" s="49" t="s">
        <v>18</v>
      </c>
      <c r="AA638" s="15"/>
      <c r="AB638" s="16">
        <f t="shared" si="20"/>
        <v>-1.2895189762238948</v>
      </c>
      <c r="AD638" s="34">
        <f t="shared" si="21"/>
        <v>0</v>
      </c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57"/>
      <c r="AR638" s="57"/>
      <c r="AS638" s="57"/>
      <c r="AT638" s="57"/>
      <c r="AU638" s="57"/>
      <c r="AV638" s="57"/>
      <c r="AW638" s="57"/>
      <c r="AX638" s="57"/>
      <c r="AY638" s="57"/>
      <c r="AZ638" s="57"/>
      <c r="BA638" s="57"/>
      <c r="BB638" s="57"/>
      <c r="BC638" s="57"/>
      <c r="BD638" s="57"/>
    </row>
    <row r="639" spans="1:56">
      <c r="A639" s="10">
        <v>42817</v>
      </c>
      <c r="B639" s="11">
        <v>2.8731627324050872E-2</v>
      </c>
      <c r="C639" s="11">
        <v>2.8731627324050872E-2</v>
      </c>
      <c r="D639" s="11">
        <v>1.1822551056807106E-2</v>
      </c>
      <c r="E639" s="11">
        <v>1.1822551056807106E-2</v>
      </c>
      <c r="F639" s="11"/>
      <c r="G639" s="11"/>
      <c r="H639" s="11">
        <v>2.7547056879170723E-2</v>
      </c>
      <c r="I639" s="11">
        <v>2.7547056879170723E-2</v>
      </c>
      <c r="J639" s="11">
        <v>3.4407762695854024E-4</v>
      </c>
      <c r="K639" s="23">
        <v>3.4407762695854024E-4</v>
      </c>
      <c r="L639" s="23">
        <v>8.4746948795481043E-5</v>
      </c>
      <c r="M639" s="23">
        <v>8.4746948795481043E-5</v>
      </c>
      <c r="N639" s="11"/>
      <c r="O639" s="11"/>
      <c r="P639" s="11">
        <v>3.259101379752547E-4</v>
      </c>
      <c r="Q639" s="11">
        <v>3.259101379752547E-4</v>
      </c>
      <c r="R639" s="11">
        <v>2.8744958073677099E-3</v>
      </c>
      <c r="S639" s="11">
        <v>2.8744958073677099E-3</v>
      </c>
      <c r="T639" s="11">
        <v>0</v>
      </c>
      <c r="U639" s="11">
        <v>0</v>
      </c>
      <c r="V639" s="11"/>
      <c r="W639" s="11"/>
      <c r="X639" s="11">
        <v>2.6731221354104823E-3</v>
      </c>
      <c r="Y639" s="11">
        <v>2.6731221354104823E-3</v>
      </c>
      <c r="Z639" s="49" t="s">
        <v>18</v>
      </c>
      <c r="AA639" s="15"/>
      <c r="AB639" s="16">
        <f t="shared" si="20"/>
        <v>-3.5918595774320279</v>
      </c>
      <c r="AD639" s="34">
        <f t="shared" si="21"/>
        <v>0</v>
      </c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57"/>
      <c r="AR639" s="57"/>
      <c r="AS639" s="57"/>
      <c r="AT639" s="57"/>
      <c r="AU639" s="57"/>
      <c r="AV639" s="57"/>
      <c r="AW639" s="57"/>
      <c r="AX639" s="57"/>
      <c r="AY639" s="57"/>
      <c r="AZ639" s="57"/>
      <c r="BA639" s="57"/>
      <c r="BB639" s="57"/>
      <c r="BC639" s="57"/>
      <c r="BD639" s="57"/>
    </row>
    <row r="640" spans="1:56">
      <c r="A640" s="10">
        <v>42818</v>
      </c>
      <c r="B640" s="11">
        <v>1.6547902571231771E-3</v>
      </c>
      <c r="C640" s="11">
        <v>1.6547902571231771E-3</v>
      </c>
      <c r="D640" s="11">
        <v>0.35624990118207567</v>
      </c>
      <c r="E640" s="11">
        <v>0.35624990118207567</v>
      </c>
      <c r="F640" s="11"/>
      <c r="G640" s="11"/>
      <c r="H640" s="11">
        <v>2.6496057849865823E-2</v>
      </c>
      <c r="I640" s="11">
        <v>2.6496057849865823E-2</v>
      </c>
      <c r="J640" s="11">
        <v>1.0010459580127861E-4</v>
      </c>
      <c r="K640" s="23">
        <v>1.0010459580127861E-4</v>
      </c>
      <c r="L640" s="23">
        <v>9.1251277115534204E-4</v>
      </c>
      <c r="M640" s="23">
        <v>9.1251277115534204E-4</v>
      </c>
      <c r="N640" s="11"/>
      <c r="O640" s="11"/>
      <c r="P640" s="11">
        <v>1.570180958939894E-4</v>
      </c>
      <c r="Q640" s="11">
        <v>1.570180958939894E-4</v>
      </c>
      <c r="R640" s="11">
        <v>0</v>
      </c>
      <c r="S640" s="11">
        <v>0</v>
      </c>
      <c r="T640" s="11">
        <v>6.9174696954311402E-2</v>
      </c>
      <c r="U640" s="11">
        <v>6.9174696954311402E-2</v>
      </c>
      <c r="V640" s="11"/>
      <c r="W640" s="11"/>
      <c r="X640" s="11">
        <v>4.8460542876819683E-3</v>
      </c>
      <c r="Y640" s="11">
        <v>4.8460542876819683E-3</v>
      </c>
      <c r="Z640" s="49" t="s">
        <v>18</v>
      </c>
      <c r="AA640" s="15"/>
      <c r="AB640" s="16">
        <f t="shared" si="20"/>
        <v>-3.6307593174383053</v>
      </c>
      <c r="AD640" s="34">
        <f t="shared" si="21"/>
        <v>0</v>
      </c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  <c r="AR640" s="57"/>
      <c r="AS640" s="57"/>
      <c r="AT640" s="57"/>
      <c r="AU640" s="57"/>
      <c r="AV640" s="57"/>
      <c r="AW640" s="57"/>
      <c r="AX640" s="57"/>
      <c r="AY640" s="57"/>
      <c r="AZ640" s="57"/>
      <c r="BA640" s="57"/>
      <c r="BB640" s="57"/>
      <c r="BC640" s="57"/>
      <c r="BD640" s="57"/>
    </row>
    <row r="641" spans="1:56">
      <c r="A641" s="10">
        <v>42819</v>
      </c>
      <c r="B641" s="11">
        <v>8.4296883433825597E-3</v>
      </c>
      <c r="C641" s="11">
        <v>8.4296883433825597E-3</v>
      </c>
      <c r="D641" s="11">
        <v>3.1083085492246951E-2</v>
      </c>
      <c r="E641" s="11">
        <v>3.1083085492246951E-2</v>
      </c>
      <c r="F641" s="11"/>
      <c r="G641" s="11"/>
      <c r="H641" s="11">
        <v>1.0016678922558125E-2</v>
      </c>
      <c r="I641" s="11">
        <v>1.0016678922558125E-2</v>
      </c>
      <c r="J641" s="11">
        <v>3.763019858429123E-4</v>
      </c>
      <c r="K641" s="23">
        <v>3.763019858429123E-4</v>
      </c>
      <c r="L641" s="23">
        <v>2.9788552501611588E-4</v>
      </c>
      <c r="M641" s="23">
        <v>2.9788552501611588E-4</v>
      </c>
      <c r="N641" s="11"/>
      <c r="O641" s="11"/>
      <c r="P641" s="11">
        <v>3.7080849699589163E-4</v>
      </c>
      <c r="Q641" s="11">
        <v>3.7080849699589163E-4</v>
      </c>
      <c r="R641" s="11">
        <v>0</v>
      </c>
      <c r="S641" s="11">
        <v>0</v>
      </c>
      <c r="T641" s="11">
        <v>0</v>
      </c>
      <c r="U641" s="11">
        <v>0</v>
      </c>
      <c r="V641" s="11"/>
      <c r="W641" s="11"/>
      <c r="X641" s="11">
        <v>0</v>
      </c>
      <c r="Y641" s="11">
        <v>0</v>
      </c>
      <c r="Z641" s="49" t="s">
        <v>18</v>
      </c>
      <c r="AA641" s="15"/>
      <c r="AB641" s="16">
        <f t="shared" si="20"/>
        <v>-4.6035036831198823</v>
      </c>
      <c r="AD641" s="34">
        <f t="shared" si="21"/>
        <v>0</v>
      </c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  <c r="AR641" s="57"/>
      <c r="AS641" s="57"/>
      <c r="AT641" s="57"/>
      <c r="AU641" s="57"/>
      <c r="AV641" s="57"/>
      <c r="AW641" s="57"/>
      <c r="AX641" s="57"/>
      <c r="AY641" s="57"/>
      <c r="AZ641" s="57"/>
      <c r="BA641" s="57"/>
      <c r="BB641" s="57"/>
      <c r="BC641" s="57"/>
      <c r="BD641" s="57"/>
    </row>
    <row r="642" spans="1:56">
      <c r="A642" s="10">
        <v>42820</v>
      </c>
      <c r="B642" s="11">
        <v>3.3282005755664507E-2</v>
      </c>
      <c r="C642" s="11">
        <v>3.3282005755664507E-2</v>
      </c>
      <c r="D642" s="11">
        <v>4.9403561432029709E-2</v>
      </c>
      <c r="E642" s="11">
        <v>4.9403561432029709E-2</v>
      </c>
      <c r="F642" s="11"/>
      <c r="G642" s="11"/>
      <c r="H642" s="11">
        <v>3.4411406207699065E-2</v>
      </c>
      <c r="I642" s="11">
        <v>3.4411406207699065E-2</v>
      </c>
      <c r="J642" s="11">
        <v>3.5272824732274514E-4</v>
      </c>
      <c r="K642" s="23">
        <v>3.5272824732274514E-4</v>
      </c>
      <c r="L642" s="23">
        <v>5.0127820212527037E-4</v>
      </c>
      <c r="M642" s="23">
        <v>5.0127820212527037E-4</v>
      </c>
      <c r="N642" s="11"/>
      <c r="O642" s="11"/>
      <c r="P642" s="11">
        <v>3.6313495927236454E-4</v>
      </c>
      <c r="Q642" s="11">
        <v>3.6313495927236454E-4</v>
      </c>
      <c r="R642" s="11">
        <v>5.7186665617981703E-3</v>
      </c>
      <c r="S642" s="11">
        <v>5.7186665617981703E-3</v>
      </c>
      <c r="T642" s="11">
        <v>6.9174696954311402E-2</v>
      </c>
      <c r="U642" s="11">
        <v>6.9174696954311402E-2</v>
      </c>
      <c r="V642" s="11"/>
      <c r="W642" s="11"/>
      <c r="X642" s="11">
        <v>1.0164097936308153E-2</v>
      </c>
      <c r="Y642" s="11">
        <v>1.0164097936308153E-2</v>
      </c>
      <c r="Z642" s="49" t="s">
        <v>18</v>
      </c>
      <c r="AA642" s="15"/>
      <c r="AB642" s="16">
        <f t="shared" si="20"/>
        <v>-3.369367193756688</v>
      </c>
      <c r="AD642" s="34">
        <f t="shared" si="21"/>
        <v>0</v>
      </c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57"/>
      <c r="AR642" s="57"/>
      <c r="AS642" s="57"/>
      <c r="AT642" s="57"/>
      <c r="AU642" s="57"/>
      <c r="AV642" s="57"/>
      <c r="AW642" s="57"/>
      <c r="AX642" s="57"/>
      <c r="AY642" s="57"/>
      <c r="AZ642" s="57"/>
      <c r="BA642" s="57"/>
      <c r="BB642" s="57"/>
      <c r="BC642" s="57"/>
      <c r="BD642" s="57"/>
    </row>
    <row r="643" spans="1:56">
      <c r="A643" s="10">
        <v>42821</v>
      </c>
      <c r="B643" s="11">
        <v>1.3555547734373263</v>
      </c>
      <c r="C643" s="11">
        <v>1.3555547734373263</v>
      </c>
      <c r="D643" s="11">
        <v>0.4199205550023567</v>
      </c>
      <c r="E643" s="11">
        <v>0.4199205550023567</v>
      </c>
      <c r="F643" s="11"/>
      <c r="G643" s="11"/>
      <c r="H643" s="11">
        <v>1.29000863567913</v>
      </c>
      <c r="I643" s="11">
        <v>1.29000863567913</v>
      </c>
      <c r="J643" s="11">
        <v>1.6543146326086878E-2</v>
      </c>
      <c r="K643" s="23">
        <v>1.6543146326086878E-2</v>
      </c>
      <c r="L643" s="23">
        <v>4.6962521675015818E-3</v>
      </c>
      <c r="M643" s="23">
        <v>4.6962521675015818E-3</v>
      </c>
      <c r="N643" s="11"/>
      <c r="O643" s="11"/>
      <c r="P643" s="11">
        <v>1.5713208577738728E-2</v>
      </c>
      <c r="Q643" s="11">
        <v>1.5713208577738728E-2</v>
      </c>
      <c r="R643" s="11">
        <v>1.0948940165764847E-2</v>
      </c>
      <c r="S643" s="11">
        <v>1.0948940165764847E-2</v>
      </c>
      <c r="T643" s="11">
        <v>0</v>
      </c>
      <c r="U643" s="11">
        <v>0</v>
      </c>
      <c r="V643" s="11"/>
      <c r="W643" s="11"/>
      <c r="X643" s="11">
        <v>1.0181908855589068E-2</v>
      </c>
      <c r="Y643" s="11">
        <v>1.0181908855589068E-2</v>
      </c>
      <c r="Z643" s="49" t="s">
        <v>18</v>
      </c>
      <c r="AA643" s="15"/>
      <c r="AB643" s="16">
        <f t="shared" si="20"/>
        <v>0.25464891267608086</v>
      </c>
      <c r="AD643" s="34">
        <f t="shared" si="21"/>
        <v>0</v>
      </c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  <c r="AR643" s="57"/>
      <c r="AS643" s="57"/>
      <c r="AT643" s="57"/>
      <c r="AU643" s="57"/>
      <c r="AV643" s="57"/>
      <c r="AW643" s="57"/>
      <c r="AX643" s="57"/>
      <c r="AY643" s="57"/>
      <c r="AZ643" s="57"/>
      <c r="BA643" s="57"/>
      <c r="BB643" s="57"/>
      <c r="BC643" s="57"/>
      <c r="BD643" s="57"/>
    </row>
    <row r="644" spans="1:56">
      <c r="A644" s="10">
        <v>42822</v>
      </c>
      <c r="B644" s="11">
        <v>2.10913533083441E-2</v>
      </c>
      <c r="C644" s="11">
        <v>2.10913533083441E-2</v>
      </c>
      <c r="D644" s="11">
        <v>7.9543954768878586E-2</v>
      </c>
      <c r="E644" s="11">
        <v>7.9543954768878586E-2</v>
      </c>
      <c r="F644" s="11"/>
      <c r="G644" s="11"/>
      <c r="H644" s="11">
        <v>2.5186267957859367E-2</v>
      </c>
      <c r="I644" s="11">
        <v>2.5186267957859367E-2</v>
      </c>
      <c r="J644" s="11">
        <v>3.1336952072103056E-4</v>
      </c>
      <c r="K644" s="23">
        <v>3.1336952072103056E-4</v>
      </c>
      <c r="L644" s="23">
        <v>5.3877872696727063E-4</v>
      </c>
      <c r="M644" s="23">
        <v>5.3877872696727063E-4</v>
      </c>
      <c r="N644" s="11"/>
      <c r="O644" s="11"/>
      <c r="P644" s="11">
        <v>3.2916063074402152E-4</v>
      </c>
      <c r="Q644" s="11">
        <v>3.2916063074402152E-4</v>
      </c>
      <c r="R644" s="11">
        <v>0</v>
      </c>
      <c r="S644" s="11">
        <v>0</v>
      </c>
      <c r="T644" s="11">
        <v>0</v>
      </c>
      <c r="U644" s="11">
        <v>0</v>
      </c>
      <c r="V644" s="11"/>
      <c r="W644" s="11"/>
      <c r="X644" s="11">
        <v>0</v>
      </c>
      <c r="Y644" s="11">
        <v>0</v>
      </c>
      <c r="Z644" s="49" t="s">
        <v>18</v>
      </c>
      <c r="AA644" s="15"/>
      <c r="AB644" s="16">
        <f t="shared" si="20"/>
        <v>-3.6814563552960462</v>
      </c>
      <c r="AD644" s="34">
        <f t="shared" si="21"/>
        <v>0</v>
      </c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  <c r="AR644" s="57"/>
      <c r="AS644" s="57"/>
      <c r="AT644" s="57"/>
      <c r="AU644" s="57"/>
      <c r="AV644" s="57"/>
      <c r="AW644" s="57"/>
      <c r="AX644" s="57"/>
      <c r="AY644" s="57"/>
      <c r="AZ644" s="57"/>
      <c r="BA644" s="57"/>
      <c r="BB644" s="57"/>
      <c r="BC644" s="57"/>
      <c r="BD644" s="57"/>
    </row>
    <row r="645" spans="1:56">
      <c r="A645" s="10">
        <v>42823</v>
      </c>
      <c r="B645" s="11">
        <v>0.3614093372627053</v>
      </c>
      <c r="C645" s="11">
        <v>0.3614093372627053</v>
      </c>
      <c r="D645" s="11">
        <v>3.456011637992471</v>
      </c>
      <c r="E645" s="11">
        <v>3.456011637992471</v>
      </c>
      <c r="F645" s="11"/>
      <c r="G645" s="11"/>
      <c r="H645" s="11">
        <v>0.57820263609026556</v>
      </c>
      <c r="I645" s="11">
        <v>0.57820263609026556</v>
      </c>
      <c r="J645" s="11">
        <v>5.4684050722949738E-3</v>
      </c>
      <c r="K645" s="23">
        <v>5.4684050722949738E-3</v>
      </c>
      <c r="L645" s="23">
        <v>6.1111448511165345E-2</v>
      </c>
      <c r="M645" s="23">
        <v>6.1111448511165345E-2</v>
      </c>
      <c r="N645" s="11"/>
      <c r="O645" s="11"/>
      <c r="P645" s="11">
        <v>9.3664952860433651E-3</v>
      </c>
      <c r="Q645" s="11">
        <v>9.3664952860433651E-3</v>
      </c>
      <c r="R645" s="11">
        <v>2.2105367535837192E-3</v>
      </c>
      <c r="S645" s="11">
        <v>2.2105367535837192E-3</v>
      </c>
      <c r="T645" s="11">
        <v>8.5657978495032455E-2</v>
      </c>
      <c r="U645" s="11">
        <v>8.5657978495032455E-2</v>
      </c>
      <c r="V645" s="11"/>
      <c r="W645" s="11"/>
      <c r="X645" s="11">
        <v>8.0564724880666846E-3</v>
      </c>
      <c r="Y645" s="11">
        <v>8.0564724880666846E-3</v>
      </c>
      <c r="Z645" s="49" t="s">
        <v>18</v>
      </c>
      <c r="AA645" s="15"/>
      <c r="AB645" s="16">
        <f t="shared" si="20"/>
        <v>-0.54783089027803655</v>
      </c>
      <c r="AD645" s="34">
        <f t="shared" si="21"/>
        <v>0</v>
      </c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  <c r="AR645" s="57"/>
      <c r="AS645" s="57"/>
      <c r="AT645" s="57"/>
      <c r="AU645" s="57"/>
      <c r="AV645" s="57"/>
      <c r="AW645" s="57"/>
      <c r="AX645" s="57"/>
      <c r="AY645" s="57"/>
      <c r="AZ645" s="57"/>
      <c r="BA645" s="57"/>
      <c r="BB645" s="57"/>
      <c r="BC645" s="57"/>
      <c r="BD645" s="57"/>
    </row>
    <row r="646" spans="1:56">
      <c r="A646" s="10">
        <v>42824</v>
      </c>
      <c r="B646" s="11">
        <v>0.11772423487468671</v>
      </c>
      <c r="C646" s="11">
        <v>0.11772423487468671</v>
      </c>
      <c r="D646" s="11">
        <v>1.1482929778182936E-2</v>
      </c>
      <c r="E646" s="11">
        <v>1.1482929778182936E-2</v>
      </c>
      <c r="F646" s="11"/>
      <c r="G646" s="11"/>
      <c r="H646" s="11">
        <v>0.11028146815852907</v>
      </c>
      <c r="I646" s="11">
        <v>0.11028146815852907</v>
      </c>
      <c r="J646" s="11">
        <v>2.6648858493546041E-3</v>
      </c>
      <c r="K646" s="23">
        <v>2.6648858493546041E-3</v>
      </c>
      <c r="L646" s="23">
        <v>5.6356720948994894E-5</v>
      </c>
      <c r="M646" s="23">
        <v>5.6356720948994894E-5</v>
      </c>
      <c r="N646" s="11"/>
      <c r="O646" s="11"/>
      <c r="P646" s="11">
        <v>2.482144553420885E-3</v>
      </c>
      <c r="Q646" s="11">
        <v>2.482144553420885E-3</v>
      </c>
      <c r="R646" s="11">
        <v>2.441964789157466E-3</v>
      </c>
      <c r="S646" s="11">
        <v>2.441964789157466E-3</v>
      </c>
      <c r="T646" s="11">
        <v>0</v>
      </c>
      <c r="U646" s="11">
        <v>0</v>
      </c>
      <c r="V646" s="11"/>
      <c r="W646" s="11"/>
      <c r="X646" s="11">
        <v>2.2708922083165121E-3</v>
      </c>
      <c r="Y646" s="11">
        <v>2.2708922083165121E-3</v>
      </c>
      <c r="Z646" s="49" t="s">
        <v>18</v>
      </c>
      <c r="AA646" s="15"/>
      <c r="AB646" s="16">
        <f t="shared" si="20"/>
        <v>-2.2047193799070963</v>
      </c>
      <c r="AD646" s="34">
        <f t="shared" si="21"/>
        <v>0</v>
      </c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57"/>
      <c r="AR646" s="57"/>
      <c r="AS646" s="57"/>
      <c r="AT646" s="57"/>
      <c r="AU646" s="57"/>
      <c r="AV646" s="57"/>
      <c r="AW646" s="57"/>
      <c r="AX646" s="57"/>
      <c r="AY646" s="57"/>
      <c r="AZ646" s="57"/>
      <c r="BA646" s="57"/>
      <c r="BB646" s="57"/>
      <c r="BC646" s="57"/>
      <c r="BD646" s="57"/>
    </row>
    <row r="647" spans="1:56">
      <c r="A647" s="10">
        <v>42825</v>
      </c>
      <c r="B647" s="11">
        <v>6.9890432804315755E-2</v>
      </c>
      <c r="C647" s="11">
        <v>6.9890432804315755E-2</v>
      </c>
      <c r="D647" s="11">
        <v>4.7401087135032431E-2</v>
      </c>
      <c r="E647" s="11">
        <v>4.7401087135032431E-2</v>
      </c>
      <c r="F647" s="11"/>
      <c r="G647" s="11"/>
      <c r="H647" s="11">
        <v>6.8314934901090016E-2</v>
      </c>
      <c r="I647" s="11">
        <v>6.8314934901090016E-2</v>
      </c>
      <c r="J647" s="11">
        <v>7.6357525662743789E-3</v>
      </c>
      <c r="K647" s="23">
        <v>7.6357525662743789E-3</v>
      </c>
      <c r="L647" s="23">
        <v>2.7542758358531339E-4</v>
      </c>
      <c r="M647" s="23">
        <v>2.7542758358531339E-4</v>
      </c>
      <c r="N647" s="11"/>
      <c r="O647" s="11"/>
      <c r="P647" s="11">
        <v>7.1201227766035761E-3</v>
      </c>
      <c r="Q647" s="11">
        <v>7.1201227766035761E-3</v>
      </c>
      <c r="R647" s="11">
        <v>0</v>
      </c>
      <c r="S647" s="11">
        <v>0</v>
      </c>
      <c r="T647" s="11">
        <v>0</v>
      </c>
      <c r="U647" s="11">
        <v>0</v>
      </c>
      <c r="V647" s="11"/>
      <c r="W647" s="11"/>
      <c r="X647" s="11">
        <v>0</v>
      </c>
      <c r="Y647" s="11">
        <v>0</v>
      </c>
      <c r="Z647" s="49" t="s">
        <v>18</v>
      </c>
      <c r="AA647" s="15"/>
      <c r="AB647" s="16">
        <f t="shared" si="20"/>
        <v>-2.6836268701147774</v>
      </c>
      <c r="AD647" s="34">
        <f t="shared" si="21"/>
        <v>0</v>
      </c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  <c r="AR647" s="57"/>
      <c r="AS647" s="57"/>
      <c r="AT647" s="57"/>
      <c r="AU647" s="57"/>
      <c r="AV647" s="57"/>
      <c r="AW647" s="57"/>
      <c r="AX647" s="57"/>
      <c r="AY647" s="57"/>
      <c r="AZ647" s="57"/>
      <c r="BA647" s="57"/>
      <c r="BB647" s="57"/>
      <c r="BC647" s="57"/>
      <c r="BD647" s="57"/>
    </row>
    <row r="648" spans="1:56">
      <c r="A648" s="10">
        <v>42826</v>
      </c>
      <c r="B648" s="11">
        <v>0.13468904270970802</v>
      </c>
      <c r="C648" s="11">
        <v>0.13468904270970802</v>
      </c>
      <c r="D648" s="11">
        <v>1.7832872462941657E-2</v>
      </c>
      <c r="E648" s="11">
        <v>1.7832872462941657E-2</v>
      </c>
      <c r="F648" s="11"/>
      <c r="G648" s="11"/>
      <c r="H648" s="11">
        <v>0.12650264840948491</v>
      </c>
      <c r="I648" s="11">
        <v>0.12650264840948491</v>
      </c>
      <c r="J648" s="11">
        <v>5.3396034000825505E-4</v>
      </c>
      <c r="K648" s="23">
        <v>5.3396034000825505E-4</v>
      </c>
      <c r="L648" s="23">
        <v>1.6949389759096206E-4</v>
      </c>
      <c r="M648" s="23">
        <v>1.6949389759096206E-4</v>
      </c>
      <c r="N648" s="11"/>
      <c r="O648" s="11"/>
      <c r="P648" s="11">
        <v>5.084275333064192E-4</v>
      </c>
      <c r="Q648" s="11">
        <v>5.084275333064192E-4</v>
      </c>
      <c r="R648" s="11">
        <v>0</v>
      </c>
      <c r="S648" s="11">
        <v>0</v>
      </c>
      <c r="T648" s="11">
        <v>0</v>
      </c>
      <c r="U648" s="11">
        <v>0</v>
      </c>
      <c r="V648" s="11"/>
      <c r="W648" s="11"/>
      <c r="X648" s="11">
        <v>0</v>
      </c>
      <c r="Y648" s="11">
        <v>0</v>
      </c>
      <c r="Z648" s="49" t="s">
        <v>18</v>
      </c>
      <c r="AA648" s="15"/>
      <c r="AB648" s="16">
        <f t="shared" si="20"/>
        <v>-2.0674920349903592</v>
      </c>
      <c r="AD648" s="34">
        <f t="shared" si="21"/>
        <v>0</v>
      </c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57"/>
      <c r="AR648" s="57"/>
      <c r="AS648" s="57"/>
      <c r="AT648" s="57"/>
      <c r="AU648" s="57"/>
      <c r="AV648" s="57"/>
      <c r="AW648" s="57"/>
      <c r="AX648" s="57"/>
      <c r="AY648" s="57"/>
      <c r="AZ648" s="57"/>
      <c r="BA648" s="57"/>
      <c r="BB648" s="57"/>
      <c r="BC648" s="57"/>
      <c r="BD648" s="57"/>
    </row>
    <row r="649" spans="1:56">
      <c r="A649" s="10">
        <v>42827</v>
      </c>
      <c r="B649" s="11">
        <v>0</v>
      </c>
      <c r="C649" s="11">
        <v>0</v>
      </c>
      <c r="D649" s="11">
        <v>4.4213182348930014E-3</v>
      </c>
      <c r="E649" s="11">
        <v>4.4213182348930014E-3</v>
      </c>
      <c r="F649" s="11"/>
      <c r="G649" s="11"/>
      <c r="H649" s="11">
        <v>3.0973678429789357E-4</v>
      </c>
      <c r="I649" s="11">
        <v>3.0973678429789357E-4</v>
      </c>
      <c r="J649" s="11">
        <v>0</v>
      </c>
      <c r="K649" s="23">
        <v>0</v>
      </c>
      <c r="L649" s="23">
        <v>4.2373474397740521E-5</v>
      </c>
      <c r="M649" s="23">
        <v>4.2373474397740521E-5</v>
      </c>
      <c r="N649" s="11"/>
      <c r="O649" s="11"/>
      <c r="P649" s="11">
        <v>2.9684865468189696E-6</v>
      </c>
      <c r="Q649" s="11">
        <v>2.9684865468189696E-6</v>
      </c>
      <c r="R649" s="11">
        <v>0</v>
      </c>
      <c r="S649" s="11">
        <v>0</v>
      </c>
      <c r="T649" s="11">
        <v>0</v>
      </c>
      <c r="U649" s="11">
        <v>0</v>
      </c>
      <c r="V649" s="11"/>
      <c r="W649" s="11"/>
      <c r="X649" s="11">
        <v>0</v>
      </c>
      <c r="Y649" s="11">
        <v>0</v>
      </c>
      <c r="Z649" s="49" t="s">
        <v>18</v>
      </c>
      <c r="AA649" s="15"/>
      <c r="AB649" s="16">
        <f t="shared" si="20"/>
        <v>-8.0797877040701742</v>
      </c>
      <c r="AD649" s="34">
        <f t="shared" si="21"/>
        <v>0</v>
      </c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57"/>
      <c r="AR649" s="57"/>
      <c r="AS649" s="57"/>
      <c r="AT649" s="57"/>
      <c r="AU649" s="57"/>
      <c r="AV649" s="57"/>
      <c r="AW649" s="57"/>
      <c r="AX649" s="57"/>
      <c r="AY649" s="57"/>
      <c r="AZ649" s="57"/>
      <c r="BA649" s="57"/>
      <c r="BB649" s="57"/>
      <c r="BC649" s="57"/>
      <c r="BD649" s="57"/>
    </row>
    <row r="650" spans="1:56">
      <c r="A650" s="10">
        <v>42828</v>
      </c>
      <c r="B650" s="11">
        <v>5.9332100458540628E-2</v>
      </c>
      <c r="C650" s="11">
        <v>5.9332100458540628E-2</v>
      </c>
      <c r="D650" s="11">
        <v>0.12766356617618441</v>
      </c>
      <c r="E650" s="11">
        <v>0.12766356617618441</v>
      </c>
      <c r="F650" s="11"/>
      <c r="G650" s="11"/>
      <c r="H650" s="11">
        <v>6.4119081927260194E-2</v>
      </c>
      <c r="I650" s="11">
        <v>6.4119081927260194E-2</v>
      </c>
      <c r="J650" s="11">
        <v>4.1979449597659906E-4</v>
      </c>
      <c r="K650" s="23">
        <v>4.1979449597659906E-4</v>
      </c>
      <c r="L650" s="23">
        <v>6.9280630640305746E-4</v>
      </c>
      <c r="M650" s="23">
        <v>6.9280630640305746E-4</v>
      </c>
      <c r="N650" s="11"/>
      <c r="O650" s="11"/>
      <c r="P650" s="11">
        <v>4.3892042081265299E-4</v>
      </c>
      <c r="Q650" s="11">
        <v>4.3892042081265299E-4</v>
      </c>
      <c r="R650" s="11">
        <v>3.2735096618052048E-3</v>
      </c>
      <c r="S650" s="11">
        <v>3.2735096618052048E-3</v>
      </c>
      <c r="T650" s="11">
        <v>0</v>
      </c>
      <c r="U650" s="11">
        <v>0</v>
      </c>
      <c r="V650" s="11"/>
      <c r="W650" s="11"/>
      <c r="X650" s="11">
        <v>3.0441829537628537E-3</v>
      </c>
      <c r="Y650" s="11">
        <v>3.0441829537628537E-3</v>
      </c>
      <c r="Z650" s="49" t="s">
        <v>18</v>
      </c>
      <c r="AA650" s="15"/>
      <c r="AB650" s="16">
        <f t="shared" si="20"/>
        <v>-2.747013269383523</v>
      </c>
      <c r="AD650" s="34">
        <f t="shared" si="21"/>
        <v>0</v>
      </c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57"/>
      <c r="AT650" s="57"/>
      <c r="AU650" s="57"/>
      <c r="AV650" s="57"/>
      <c r="AW650" s="57"/>
      <c r="AX650" s="57"/>
      <c r="AY650" s="57"/>
      <c r="AZ650" s="57"/>
      <c r="BA650" s="57"/>
      <c r="BB650" s="57"/>
      <c r="BC650" s="57"/>
      <c r="BD650" s="57"/>
    </row>
    <row r="651" spans="1:56">
      <c r="A651" s="10">
        <v>42829</v>
      </c>
      <c r="B651" s="11">
        <v>2.1079880702395776E-2</v>
      </c>
      <c r="C651" s="11">
        <v>2.1079880702395776E-2</v>
      </c>
      <c r="D651" s="11">
        <v>2.4025759983518874E-3</v>
      </c>
      <c r="E651" s="11">
        <v>2.4025759983518874E-3</v>
      </c>
      <c r="F651" s="11"/>
      <c r="G651" s="11"/>
      <c r="H651" s="11">
        <v>1.9771436480324873E-2</v>
      </c>
      <c r="I651" s="11">
        <v>1.9771436480324873E-2</v>
      </c>
      <c r="J651" s="11">
        <v>2.5661379006584146E-4</v>
      </c>
      <c r="K651" s="23">
        <v>2.5661379006584146E-4</v>
      </c>
      <c r="L651" s="23">
        <v>2.1186737198870261E-5</v>
      </c>
      <c r="M651" s="23">
        <v>2.1186737198870261E-5</v>
      </c>
      <c r="N651" s="11"/>
      <c r="O651" s="11"/>
      <c r="P651" s="11">
        <v>2.4012087677218645E-4</v>
      </c>
      <c r="Q651" s="11">
        <v>2.4012087677218645E-4</v>
      </c>
      <c r="R651" s="11">
        <v>2.3940831266249666E-3</v>
      </c>
      <c r="S651" s="11">
        <v>2.3940831266249666E-3</v>
      </c>
      <c r="T651" s="11">
        <v>0</v>
      </c>
      <c r="U651" s="11">
        <v>0</v>
      </c>
      <c r="V651" s="11"/>
      <c r="W651" s="11"/>
      <c r="X651" s="11">
        <v>2.2263649101142272E-3</v>
      </c>
      <c r="Y651" s="11">
        <v>2.2263649101142272E-3</v>
      </c>
      <c r="Z651" s="49" t="s">
        <v>18</v>
      </c>
      <c r="AA651" s="15"/>
      <c r="AB651" s="16">
        <f t="shared" si="20"/>
        <v>-3.9235169848375295</v>
      </c>
      <c r="AD651" s="34">
        <f t="shared" si="21"/>
        <v>0</v>
      </c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  <c r="AR651" s="57"/>
      <c r="AS651" s="57"/>
      <c r="AT651" s="57"/>
      <c r="AU651" s="57"/>
      <c r="AV651" s="57"/>
      <c r="AW651" s="57"/>
      <c r="AX651" s="57"/>
      <c r="AY651" s="57"/>
      <c r="AZ651" s="57"/>
      <c r="BA651" s="57"/>
      <c r="BB651" s="57"/>
      <c r="BC651" s="57"/>
      <c r="BD651" s="57"/>
    </row>
    <row r="652" spans="1:56">
      <c r="A652" s="10">
        <v>42830</v>
      </c>
      <c r="B652" s="11">
        <v>1.6190150787363321E-2</v>
      </c>
      <c r="C652" s="11">
        <v>1.6190150787363321E-2</v>
      </c>
      <c r="D652" s="11">
        <v>6.7106109147270721E-2</v>
      </c>
      <c r="E652" s="11">
        <v>6.7106109147270721E-2</v>
      </c>
      <c r="F652" s="11"/>
      <c r="G652" s="11"/>
      <c r="H652" s="11">
        <v>1.9757083628202998E-2</v>
      </c>
      <c r="I652" s="11">
        <v>1.9757083628202998E-2</v>
      </c>
      <c r="J652" s="11">
        <v>3.6725235162426989E-4</v>
      </c>
      <c r="K652" s="23">
        <v>3.6725235162426989E-4</v>
      </c>
      <c r="L652" s="23">
        <v>8.5848659129822283E-4</v>
      </c>
      <c r="M652" s="23">
        <v>8.5848659129822283E-4</v>
      </c>
      <c r="N652" s="11"/>
      <c r="O652" s="11"/>
      <c r="P652" s="11">
        <v>4.0166591465007481E-4</v>
      </c>
      <c r="Q652" s="11">
        <v>4.0166591465007481E-4</v>
      </c>
      <c r="R652" s="11">
        <v>2.1163694839364706E-3</v>
      </c>
      <c r="S652" s="11">
        <v>2.1163694839364706E-3</v>
      </c>
      <c r="T652" s="11">
        <v>0</v>
      </c>
      <c r="U652" s="11">
        <v>0</v>
      </c>
      <c r="V652" s="11"/>
      <c r="W652" s="11"/>
      <c r="X652" s="11">
        <v>1.9681065805409771E-3</v>
      </c>
      <c r="Y652" s="11">
        <v>1.9681065805409771E-3</v>
      </c>
      <c r="Z652" s="49" t="s">
        <v>18</v>
      </c>
      <c r="AA652" s="15"/>
      <c r="AB652" s="16">
        <f t="shared" si="20"/>
        <v>-3.9242431872206818</v>
      </c>
      <c r="AD652" s="34">
        <f t="shared" si="21"/>
        <v>0</v>
      </c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  <c r="AR652" s="57"/>
      <c r="AS652" s="57"/>
      <c r="AT652" s="57"/>
      <c r="AU652" s="57"/>
      <c r="AV652" s="57"/>
      <c r="AW652" s="57"/>
      <c r="AX652" s="57"/>
      <c r="AY652" s="57"/>
      <c r="AZ652" s="57"/>
      <c r="BA652" s="57"/>
      <c r="BB652" s="57"/>
      <c r="BC652" s="57"/>
      <c r="BD652" s="57"/>
    </row>
    <row r="653" spans="1:56">
      <c r="A653" s="10">
        <v>42831</v>
      </c>
      <c r="B653" s="11">
        <v>0.11393647538957978</v>
      </c>
      <c r="C653" s="11">
        <v>0.11393647538957978</v>
      </c>
      <c r="D653" s="11">
        <v>2.6732412229122912E-2</v>
      </c>
      <c r="E653" s="11">
        <v>2.6732412229122912E-2</v>
      </c>
      <c r="F653" s="11"/>
      <c r="G653" s="11"/>
      <c r="H653" s="11">
        <v>0.10782736840699136</v>
      </c>
      <c r="I653" s="11">
        <v>0.10782736840699136</v>
      </c>
      <c r="J653" s="11">
        <v>4.9678980538427585E-3</v>
      </c>
      <c r="K653" s="23">
        <v>4.9678980538427585E-3</v>
      </c>
      <c r="L653" s="23">
        <v>2.1695218891643145E-4</v>
      </c>
      <c r="M653" s="23">
        <v>2.1695218891643145E-4</v>
      </c>
      <c r="N653" s="11"/>
      <c r="O653" s="11"/>
      <c r="P653" s="11">
        <v>4.6350691063668098E-3</v>
      </c>
      <c r="Q653" s="11">
        <v>4.6350691063668098E-3</v>
      </c>
      <c r="R653" s="11">
        <v>1.1882632585148585E-2</v>
      </c>
      <c r="S653" s="11">
        <v>1.1882632585148585E-2</v>
      </c>
      <c r="T653" s="11">
        <v>5.4598221761488659E-2</v>
      </c>
      <c r="U653" s="11">
        <v>5.4598221761488659E-2</v>
      </c>
      <c r="V653" s="11"/>
      <c r="W653" s="11"/>
      <c r="X653" s="11">
        <v>1.4875086086109858E-2</v>
      </c>
      <c r="Y653" s="11">
        <v>1.4875086086109858E-2</v>
      </c>
      <c r="Z653" s="49" t="s">
        <v>18</v>
      </c>
      <c r="AA653" s="15"/>
      <c r="AB653" s="16">
        <f t="shared" si="20"/>
        <v>-2.2272237714031999</v>
      </c>
      <c r="AD653" s="34">
        <f t="shared" si="21"/>
        <v>0</v>
      </c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57"/>
      <c r="AR653" s="57"/>
      <c r="AS653" s="57"/>
      <c r="AT653" s="57"/>
      <c r="AU653" s="57"/>
      <c r="AV653" s="57"/>
      <c r="AW653" s="57"/>
      <c r="AX653" s="57"/>
      <c r="AY653" s="57"/>
      <c r="AZ653" s="57"/>
      <c r="BA653" s="57"/>
      <c r="BB653" s="57"/>
      <c r="BC653" s="57"/>
      <c r="BD653" s="57"/>
    </row>
    <row r="654" spans="1:56">
      <c r="A654" s="10">
        <v>42832</v>
      </c>
      <c r="B654" s="11">
        <v>0.2212781251204482</v>
      </c>
      <c r="C654" s="11">
        <v>0.2212781251204482</v>
      </c>
      <c r="D654" s="11">
        <v>0.63182890290352456</v>
      </c>
      <c r="E654" s="11">
        <v>0.63182890290352456</v>
      </c>
      <c r="F654" s="11"/>
      <c r="G654" s="11"/>
      <c r="H654" s="11">
        <v>0.25003938385499536</v>
      </c>
      <c r="I654" s="11">
        <v>0.25003938385499536</v>
      </c>
      <c r="J654" s="11">
        <v>7.4503866900568969E-3</v>
      </c>
      <c r="K654" s="23">
        <v>7.4503866900568969E-3</v>
      </c>
      <c r="L654" s="23">
        <v>5.2233781890094729E-3</v>
      </c>
      <c r="M654" s="23">
        <v>5.2233781890094729E-3</v>
      </c>
      <c r="N654" s="11"/>
      <c r="O654" s="11"/>
      <c r="P654" s="11">
        <v>7.2943729369018507E-3</v>
      </c>
      <c r="Q654" s="11">
        <v>7.2943729369018507E-3</v>
      </c>
      <c r="R654" s="11">
        <v>0</v>
      </c>
      <c r="S654" s="11">
        <v>0</v>
      </c>
      <c r="T654" s="11">
        <v>0</v>
      </c>
      <c r="U654" s="11">
        <v>0</v>
      </c>
      <c r="V654" s="11"/>
      <c r="W654" s="11"/>
      <c r="X654" s="11">
        <v>0</v>
      </c>
      <c r="Y654" s="11">
        <v>0</v>
      </c>
      <c r="Z654" s="49" t="s">
        <v>18</v>
      </c>
      <c r="AA654" s="15"/>
      <c r="AB654" s="16">
        <f t="shared" si="20"/>
        <v>-1.3861368381073105</v>
      </c>
      <c r="AD654" s="34">
        <f t="shared" si="21"/>
        <v>0</v>
      </c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57"/>
      <c r="AR654" s="57"/>
      <c r="AS654" s="57"/>
      <c r="AT654" s="57"/>
      <c r="AU654" s="57"/>
      <c r="AV654" s="57"/>
      <c r="AW654" s="57"/>
      <c r="AX654" s="57"/>
      <c r="AY654" s="57"/>
      <c r="AZ654" s="57"/>
      <c r="BA654" s="57"/>
      <c r="BB654" s="57"/>
      <c r="BC654" s="57"/>
      <c r="BD654" s="57"/>
    </row>
    <row r="655" spans="1:56">
      <c r="A655" s="10">
        <v>42833</v>
      </c>
      <c r="B655" s="11">
        <v>0.22785272801963913</v>
      </c>
      <c r="C655" s="11">
        <v>0.22785272801963913</v>
      </c>
      <c r="D655" s="11">
        <v>5.931284198351964</v>
      </c>
      <c r="E655" s="11">
        <v>5.931284198351964</v>
      </c>
      <c r="F655" s="11"/>
      <c r="G655" s="11"/>
      <c r="H655" s="11">
        <v>0.62740834225759357</v>
      </c>
      <c r="I655" s="11">
        <v>0.62740834225759357</v>
      </c>
      <c r="J655" s="11">
        <v>2.9472759344171084E-3</v>
      </c>
      <c r="K655" s="23">
        <v>2.9472759344171084E-3</v>
      </c>
      <c r="L655" s="23">
        <v>9.3161049606640359E-2</v>
      </c>
      <c r="M655" s="23">
        <v>9.3161049606640359E-2</v>
      </c>
      <c r="N655" s="11"/>
      <c r="O655" s="11"/>
      <c r="P655" s="11">
        <v>9.2672290959177374E-3</v>
      </c>
      <c r="Q655" s="11">
        <v>9.2672290959177374E-3</v>
      </c>
      <c r="R655" s="11">
        <v>8.9602551152483754E-3</v>
      </c>
      <c r="S655" s="11">
        <v>8.9602551152483754E-3</v>
      </c>
      <c r="T655" s="11">
        <v>0</v>
      </c>
      <c r="U655" s="11">
        <v>0</v>
      </c>
      <c r="V655" s="11"/>
      <c r="W655" s="11"/>
      <c r="X655" s="11">
        <v>8.3325417369208479E-3</v>
      </c>
      <c r="Y655" s="11">
        <v>8.3325417369208479E-3</v>
      </c>
      <c r="Z655" s="49" t="s">
        <v>18</v>
      </c>
      <c r="AA655" s="15"/>
      <c r="AB655" s="16">
        <f t="shared" si="20"/>
        <v>-0.46615768676057295</v>
      </c>
      <c r="AD655" s="34">
        <f t="shared" si="21"/>
        <v>0</v>
      </c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57"/>
      <c r="AR655" s="57"/>
      <c r="AS655" s="57"/>
      <c r="AT655" s="57"/>
      <c r="AU655" s="57"/>
      <c r="AV655" s="57"/>
      <c r="AW655" s="57"/>
      <c r="AX655" s="57"/>
      <c r="AY655" s="57"/>
      <c r="AZ655" s="57"/>
      <c r="BA655" s="57"/>
      <c r="BB655" s="57"/>
      <c r="BC655" s="57"/>
      <c r="BD655" s="57"/>
    </row>
    <row r="656" spans="1:56">
      <c r="A656" s="10">
        <v>42834</v>
      </c>
      <c r="B656" s="11">
        <v>0.18802932397142791</v>
      </c>
      <c r="C656" s="11">
        <v>0.18802932397142791</v>
      </c>
      <c r="D656" s="11">
        <v>7.1666524201787249E-2</v>
      </c>
      <c r="E656" s="11">
        <v>7.1666524201787249E-2</v>
      </c>
      <c r="F656" s="11"/>
      <c r="G656" s="11"/>
      <c r="H656" s="11">
        <v>0.17987749288899049</v>
      </c>
      <c r="I656" s="11">
        <v>0.17987749288899049</v>
      </c>
      <c r="J656" s="11">
        <v>5.1110482642607554E-4</v>
      </c>
      <c r="K656" s="23">
        <v>5.1110482642607554E-4</v>
      </c>
      <c r="L656" s="23">
        <v>5.6017733153812977E-4</v>
      </c>
      <c r="M656" s="23">
        <v>5.6017733153812977E-4</v>
      </c>
      <c r="N656" s="11"/>
      <c r="O656" s="11"/>
      <c r="P656" s="11">
        <v>5.1454261559286617E-4</v>
      </c>
      <c r="Q656" s="11">
        <v>5.1454261559286617E-4</v>
      </c>
      <c r="R656" s="11">
        <v>3.2719136063874546E-3</v>
      </c>
      <c r="S656" s="11">
        <v>3.2719136063874546E-3</v>
      </c>
      <c r="T656" s="11">
        <v>6.2649181897059356E-2</v>
      </c>
      <c r="U656" s="11">
        <v>6.2649181897059356E-2</v>
      </c>
      <c r="V656" s="11"/>
      <c r="W656" s="11"/>
      <c r="X656" s="11">
        <v>7.4316060699612914E-3</v>
      </c>
      <c r="Y656" s="11">
        <v>7.4316060699612914E-3</v>
      </c>
      <c r="Z656" s="49" t="s">
        <v>18</v>
      </c>
      <c r="AA656" s="15"/>
      <c r="AB656" s="16">
        <f t="shared" si="20"/>
        <v>-1.7154792548630491</v>
      </c>
      <c r="AD656" s="34">
        <f t="shared" si="21"/>
        <v>0</v>
      </c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57"/>
      <c r="AR656" s="57"/>
      <c r="AS656" s="57"/>
      <c r="AT656" s="57"/>
      <c r="AU656" s="57"/>
      <c r="AV656" s="57"/>
      <c r="AW656" s="57"/>
      <c r="AX656" s="57"/>
      <c r="AY656" s="57"/>
      <c r="AZ656" s="57"/>
      <c r="BA656" s="57"/>
      <c r="BB656" s="57"/>
      <c r="BC656" s="57"/>
      <c r="BD656" s="57"/>
    </row>
    <row r="657" spans="1:56">
      <c r="A657" s="10">
        <v>42835</v>
      </c>
      <c r="B657" s="11">
        <v>0.46007313017668905</v>
      </c>
      <c r="C657" s="11">
        <v>0.46007313017668905</v>
      </c>
      <c r="D657" s="11">
        <v>0.19451105000892577</v>
      </c>
      <c r="E657" s="11">
        <v>0.19451105000892577</v>
      </c>
      <c r="F657" s="11"/>
      <c r="G657" s="11"/>
      <c r="H657" s="11">
        <v>0.44146909844391935</v>
      </c>
      <c r="I657" s="11">
        <v>0.44146909844391935</v>
      </c>
      <c r="J657" s="11">
        <v>3.7433404951282626E-3</v>
      </c>
      <c r="K657" s="23">
        <v>3.7433404951282626E-3</v>
      </c>
      <c r="L657" s="23">
        <v>7.5784958960358926E-4</v>
      </c>
      <c r="M657" s="23">
        <v>7.5784958960358926E-4</v>
      </c>
      <c r="N657" s="11"/>
      <c r="O657" s="11"/>
      <c r="P657" s="11">
        <v>3.5341910280462627E-3</v>
      </c>
      <c r="Q657" s="11">
        <v>3.5341910280462627E-3</v>
      </c>
      <c r="R657" s="11">
        <v>1.6215923044339774E-3</v>
      </c>
      <c r="S657" s="11">
        <v>1.6215923044339774E-3</v>
      </c>
      <c r="T657" s="11">
        <v>0</v>
      </c>
      <c r="U657" s="11">
        <v>0</v>
      </c>
      <c r="V657" s="11"/>
      <c r="W657" s="11"/>
      <c r="X657" s="11">
        <v>1.5079911657840366E-3</v>
      </c>
      <c r="Y657" s="11">
        <v>1.5079911657840366E-3</v>
      </c>
      <c r="Z657" s="49" t="s">
        <v>18</v>
      </c>
      <c r="AA657" s="15"/>
      <c r="AB657" s="16">
        <f t="shared" si="20"/>
        <v>-0.81764725358719381</v>
      </c>
      <c r="AD657" s="34">
        <f t="shared" si="21"/>
        <v>0</v>
      </c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  <c r="AR657" s="57"/>
      <c r="AS657" s="57"/>
      <c r="AT657" s="57"/>
      <c r="AU657" s="57"/>
      <c r="AV657" s="57"/>
      <c r="AW657" s="57"/>
      <c r="AX657" s="57"/>
      <c r="AY657" s="57"/>
      <c r="AZ657" s="57"/>
      <c r="BA657" s="57"/>
      <c r="BB657" s="57"/>
      <c r="BC657" s="57"/>
      <c r="BD657" s="57"/>
    </row>
    <row r="658" spans="1:56">
      <c r="A658" s="10">
        <v>42836</v>
      </c>
      <c r="B658" s="11">
        <v>4.8857549230539969E-2</v>
      </c>
      <c r="C658" s="11">
        <v>4.8857549230539969E-2</v>
      </c>
      <c r="D658" s="11">
        <v>9.0744200103437603E-2</v>
      </c>
      <c r="E658" s="11">
        <v>9.0744200103437603E-2</v>
      </c>
      <c r="F658" s="11"/>
      <c r="G658" s="11"/>
      <c r="H658" s="11">
        <v>5.1791931208292771E-2</v>
      </c>
      <c r="I658" s="11">
        <v>5.1791931208292771E-2</v>
      </c>
      <c r="J658" s="11">
        <v>7.7847603000755184E-4</v>
      </c>
      <c r="K658" s="23">
        <v>7.7847603000755184E-4</v>
      </c>
      <c r="L658" s="23">
        <v>3.3898779518192417E-4</v>
      </c>
      <c r="M658" s="23">
        <v>3.3898779518192417E-4</v>
      </c>
      <c r="N658" s="11"/>
      <c r="O658" s="11"/>
      <c r="P658" s="11">
        <v>7.4768754898002813E-4</v>
      </c>
      <c r="Q658" s="11">
        <v>7.4768754898002813E-4</v>
      </c>
      <c r="R658" s="11">
        <v>0</v>
      </c>
      <c r="S658" s="11">
        <v>0</v>
      </c>
      <c r="T658" s="11">
        <v>0</v>
      </c>
      <c r="U658" s="11">
        <v>0</v>
      </c>
      <c r="V658" s="11"/>
      <c r="W658" s="11"/>
      <c r="X658" s="11">
        <v>0</v>
      </c>
      <c r="Y658" s="11">
        <v>0</v>
      </c>
      <c r="Z658" s="49" t="s">
        <v>18</v>
      </c>
      <c r="AA658" s="15"/>
      <c r="AB658" s="16">
        <f t="shared" si="20"/>
        <v>-2.9605209100294987</v>
      </c>
      <c r="AD658" s="34">
        <f t="shared" si="21"/>
        <v>0</v>
      </c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  <c r="AR658" s="57"/>
      <c r="AS658" s="57"/>
      <c r="AT658" s="57"/>
      <c r="AU658" s="57"/>
      <c r="AV658" s="57"/>
      <c r="AW658" s="57"/>
      <c r="AX658" s="57"/>
      <c r="AY658" s="57"/>
      <c r="AZ658" s="57"/>
      <c r="BA658" s="57"/>
      <c r="BB658" s="57"/>
      <c r="BC658" s="57"/>
      <c r="BD658" s="57"/>
    </row>
    <row r="659" spans="1:56">
      <c r="A659" s="10">
        <v>42837</v>
      </c>
      <c r="B659" s="11">
        <v>0.10990110415265708</v>
      </c>
      <c r="C659" s="11">
        <v>0.10990110415265708</v>
      </c>
      <c r="D659" s="11">
        <v>1.5130506251899475E-2</v>
      </c>
      <c r="E659" s="11">
        <v>1.5130506251899475E-2</v>
      </c>
      <c r="F659" s="11"/>
      <c r="G659" s="11"/>
      <c r="H659" s="11">
        <v>0.10326192129354771</v>
      </c>
      <c r="I659" s="11">
        <v>0.10326192129354771</v>
      </c>
      <c r="J659" s="11">
        <v>1.0374360215374857E-4</v>
      </c>
      <c r="K659" s="23">
        <v>1.0374360215374857E-4</v>
      </c>
      <c r="L659" s="23">
        <v>8.4746948795481043E-5</v>
      </c>
      <c r="M659" s="23">
        <v>8.4746948795481043E-5</v>
      </c>
      <c r="N659" s="11"/>
      <c r="O659" s="11"/>
      <c r="P659" s="11">
        <v>1.0241278586525446E-4</v>
      </c>
      <c r="Q659" s="11">
        <v>1.0241278586525446E-4</v>
      </c>
      <c r="R659" s="11">
        <v>2.6159348296922137E-3</v>
      </c>
      <c r="S659" s="11">
        <v>2.6159348296922137E-3</v>
      </c>
      <c r="T659" s="11">
        <v>0</v>
      </c>
      <c r="U659" s="11">
        <v>0</v>
      </c>
      <c r="V659" s="11"/>
      <c r="W659" s="11"/>
      <c r="X659" s="11">
        <v>2.4326747251181458E-3</v>
      </c>
      <c r="Y659" s="11">
        <v>2.4326747251181458E-3</v>
      </c>
      <c r="Z659" s="49" t="s">
        <v>18</v>
      </c>
      <c r="AA659" s="15"/>
      <c r="AB659" s="16">
        <f t="shared" si="20"/>
        <v>-2.2704865933358462</v>
      </c>
      <c r="AD659" s="34">
        <f t="shared" si="21"/>
        <v>0</v>
      </c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  <c r="AR659" s="57"/>
      <c r="AS659" s="57"/>
      <c r="AT659" s="57"/>
      <c r="AU659" s="57"/>
      <c r="AV659" s="57"/>
      <c r="AW659" s="57"/>
      <c r="AX659" s="57"/>
      <c r="AY659" s="57"/>
      <c r="AZ659" s="57"/>
      <c r="BA659" s="57"/>
      <c r="BB659" s="57"/>
      <c r="BC659" s="57"/>
      <c r="BD659" s="57"/>
    </row>
    <row r="660" spans="1:56">
      <c r="A660" s="10">
        <v>42838</v>
      </c>
      <c r="B660" s="11">
        <v>4.7318574181117144E-3</v>
      </c>
      <c r="C660" s="11">
        <v>4.7318574181117144E-3</v>
      </c>
      <c r="D660" s="11">
        <v>1.1192972330226637E-2</v>
      </c>
      <c r="E660" s="11">
        <v>1.1192972330226637E-2</v>
      </c>
      <c r="F660" s="11"/>
      <c r="G660" s="11"/>
      <c r="H660" s="11">
        <v>5.1844927747037445E-3</v>
      </c>
      <c r="I660" s="11">
        <v>5.1844927747037445E-3</v>
      </c>
      <c r="J660" s="11">
        <v>3.3293716014264536E-5</v>
      </c>
      <c r="K660" s="23">
        <v>3.3293716014264536E-5</v>
      </c>
      <c r="L660" s="23">
        <v>5.7204190436949695E-4</v>
      </c>
      <c r="M660" s="23">
        <v>5.7204190436949695E-4</v>
      </c>
      <c r="N660" s="11"/>
      <c r="O660" s="11"/>
      <c r="P660" s="11">
        <v>7.1035883065377942E-5</v>
      </c>
      <c r="Q660" s="11">
        <v>7.1035883065377942E-5</v>
      </c>
      <c r="R660" s="11">
        <v>3.2830859943117044E-3</v>
      </c>
      <c r="S660" s="11">
        <v>3.2830859943117044E-3</v>
      </c>
      <c r="T660" s="11">
        <v>0</v>
      </c>
      <c r="U660" s="11">
        <v>0</v>
      </c>
      <c r="V660" s="11"/>
      <c r="W660" s="11"/>
      <c r="X660" s="11">
        <v>3.0530884134033105E-3</v>
      </c>
      <c r="Y660" s="11">
        <v>3.0530884134033105E-3</v>
      </c>
      <c r="Z660" s="49" t="s">
        <v>18</v>
      </c>
      <c r="AA660" s="15"/>
      <c r="AB660" s="16">
        <f t="shared" si="20"/>
        <v>-5.2620832676010636</v>
      </c>
      <c r="AD660" s="34">
        <f t="shared" si="21"/>
        <v>0</v>
      </c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  <c r="AR660" s="57"/>
      <c r="AS660" s="57"/>
      <c r="AT660" s="57"/>
      <c r="AU660" s="57"/>
      <c r="AV660" s="57"/>
      <c r="AW660" s="57"/>
      <c r="AX660" s="57"/>
      <c r="AY660" s="57"/>
      <c r="AZ660" s="57"/>
      <c r="BA660" s="57"/>
      <c r="BB660" s="57"/>
      <c r="BC660" s="57"/>
      <c r="BD660" s="57"/>
    </row>
    <row r="661" spans="1:56">
      <c r="A661" s="10">
        <v>42839</v>
      </c>
      <c r="B661" s="11">
        <v>0.10089315906113189</v>
      </c>
      <c r="C661" s="11">
        <v>0.10089315906113189</v>
      </c>
      <c r="D661" s="11">
        <v>5.9904228225573723E-2</v>
      </c>
      <c r="E661" s="11">
        <v>5.9904228225573723E-2</v>
      </c>
      <c r="F661" s="11"/>
      <c r="G661" s="11"/>
      <c r="H661" s="11">
        <v>9.8021667131729551E-2</v>
      </c>
      <c r="I661" s="11">
        <v>9.8021667131729551E-2</v>
      </c>
      <c r="J661" s="11">
        <v>8.1054078335014907E-4</v>
      </c>
      <c r="K661" s="23">
        <v>8.1054078335014907E-4</v>
      </c>
      <c r="L661" s="23">
        <v>8.3200316979963518E-4</v>
      </c>
      <c r="M661" s="23">
        <v>8.3200316979963518E-4</v>
      </c>
      <c r="N661" s="11"/>
      <c r="O661" s="11"/>
      <c r="P661" s="11">
        <v>8.1204433731506351E-4</v>
      </c>
      <c r="Q661" s="11">
        <v>8.1204433731506351E-4</v>
      </c>
      <c r="R661" s="11">
        <v>0</v>
      </c>
      <c r="S661" s="11">
        <v>0</v>
      </c>
      <c r="T661" s="11">
        <v>7.6780735608705825E-2</v>
      </c>
      <c r="U661" s="11">
        <v>7.6780735608705825E-2</v>
      </c>
      <c r="V661" s="11"/>
      <c r="W661" s="11"/>
      <c r="X661" s="11">
        <v>5.3788976228359734E-3</v>
      </c>
      <c r="Y661" s="11">
        <v>5.3788976228359734E-3</v>
      </c>
      <c r="Z661" s="49" t="s">
        <v>18</v>
      </c>
      <c r="AA661" s="15"/>
      <c r="AB661" s="16">
        <f t="shared" si="20"/>
        <v>-2.3225667315681466</v>
      </c>
      <c r="AD661" s="34">
        <f t="shared" si="21"/>
        <v>0</v>
      </c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  <c r="AR661" s="57"/>
      <c r="AS661" s="57"/>
      <c r="AT661" s="57"/>
      <c r="AU661" s="57"/>
      <c r="AV661" s="57"/>
      <c r="AW661" s="57"/>
      <c r="AX661" s="57"/>
      <c r="AY661" s="57"/>
      <c r="AZ661" s="57"/>
      <c r="BA661" s="57"/>
      <c r="BB661" s="57"/>
      <c r="BC661" s="57"/>
      <c r="BD661" s="57"/>
    </row>
    <row r="662" spans="1:56">
      <c r="A662" s="10">
        <v>42840</v>
      </c>
      <c r="B662" s="11">
        <v>7.6778352806575675E-3</v>
      </c>
      <c r="C662" s="11">
        <v>7.6778352806575675E-3</v>
      </c>
      <c r="D662" s="11">
        <v>6.3233854571424289E-2</v>
      </c>
      <c r="E662" s="11">
        <v>6.3233854571424289E-2</v>
      </c>
      <c r="F662" s="11"/>
      <c r="G662" s="11"/>
      <c r="H662" s="11">
        <v>1.1569828991427011E-2</v>
      </c>
      <c r="I662" s="11">
        <v>1.1569828991427011E-2</v>
      </c>
      <c r="J662" s="11">
        <v>1.7906145731737001E-4</v>
      </c>
      <c r="K662" s="23">
        <v>1.7906145731737001E-4</v>
      </c>
      <c r="L662" s="23">
        <v>6.7119583446020978E-4</v>
      </c>
      <c r="M662" s="23">
        <v>6.7119583446020978E-4</v>
      </c>
      <c r="N662" s="11"/>
      <c r="O662" s="11"/>
      <c r="P662" s="11">
        <v>2.1353807974542257E-4</v>
      </c>
      <c r="Q662" s="11">
        <v>2.1353807974542257E-4</v>
      </c>
      <c r="R662" s="11">
        <v>2.0493351563909716E-3</v>
      </c>
      <c r="S662" s="11">
        <v>2.0493351563909716E-3</v>
      </c>
      <c r="T662" s="11">
        <v>0</v>
      </c>
      <c r="U662" s="11">
        <v>0</v>
      </c>
      <c r="V662" s="11"/>
      <c r="W662" s="11"/>
      <c r="X662" s="11">
        <v>1.9057683630577787E-3</v>
      </c>
      <c r="Y662" s="11">
        <v>1.9057683630577787E-3</v>
      </c>
      <c r="Z662" s="49" t="s">
        <v>18</v>
      </c>
      <c r="AA662" s="15"/>
      <c r="AB662" s="16">
        <f t="shared" si="20"/>
        <v>-4.4593545182291692</v>
      </c>
      <c r="AD662" s="34">
        <f t="shared" si="21"/>
        <v>0</v>
      </c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  <c r="AR662" s="57"/>
      <c r="AS662" s="57"/>
      <c r="AT662" s="57"/>
      <c r="AU662" s="57"/>
      <c r="AV662" s="57"/>
      <c r="AW662" s="57"/>
      <c r="AX662" s="57"/>
      <c r="AY662" s="57"/>
      <c r="AZ662" s="57"/>
      <c r="BA662" s="57"/>
      <c r="BB662" s="57"/>
      <c r="BC662" s="57"/>
      <c r="BD662" s="57"/>
    </row>
    <row r="663" spans="1:56">
      <c r="A663" s="10">
        <v>42841</v>
      </c>
      <c r="B663" s="11">
        <v>7.9600598547732509E-4</v>
      </c>
      <c r="C663" s="11">
        <v>7.9600598547732509E-4</v>
      </c>
      <c r="D663" s="11">
        <v>0</v>
      </c>
      <c r="E663" s="11">
        <v>0</v>
      </c>
      <c r="F663" s="11"/>
      <c r="G663" s="11"/>
      <c r="H663" s="11">
        <v>7.4024154575031461E-4</v>
      </c>
      <c r="I663" s="11">
        <v>7.4024154575031461E-4</v>
      </c>
      <c r="J663" s="11">
        <v>6.3842216709999112E-6</v>
      </c>
      <c r="K663" s="23">
        <v>6.3842216709999112E-6</v>
      </c>
      <c r="L663" s="23">
        <v>8.0509601355706979E-4</v>
      </c>
      <c r="M663" s="23">
        <v>8.0509601355706979E-4</v>
      </c>
      <c r="N663" s="11"/>
      <c r="O663" s="11"/>
      <c r="P663" s="11">
        <v>6.233821748319836E-5</v>
      </c>
      <c r="Q663" s="11">
        <v>6.233821748319836E-5</v>
      </c>
      <c r="R663" s="11">
        <v>0</v>
      </c>
      <c r="S663" s="11">
        <v>0</v>
      </c>
      <c r="T663" s="11">
        <v>0</v>
      </c>
      <c r="U663" s="11">
        <v>0</v>
      </c>
      <c r="V663" s="11"/>
      <c r="W663" s="11"/>
      <c r="X663" s="11">
        <v>0</v>
      </c>
      <c r="Y663" s="11">
        <v>0</v>
      </c>
      <c r="Z663" s="49" t="s">
        <v>18</v>
      </c>
      <c r="AA663" s="15"/>
      <c r="AB663" s="16">
        <f t="shared" si="20"/>
        <v>-7.2085340118511487</v>
      </c>
      <c r="AD663" s="34">
        <f t="shared" si="21"/>
        <v>0</v>
      </c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57"/>
      <c r="AT663" s="57"/>
      <c r="AU663" s="57"/>
      <c r="AV663" s="57"/>
      <c r="AW663" s="57"/>
      <c r="AX663" s="57"/>
      <c r="AY663" s="57"/>
      <c r="AZ663" s="57"/>
      <c r="BA663" s="57"/>
      <c r="BB663" s="57"/>
      <c r="BC663" s="57"/>
      <c r="BD663" s="57"/>
    </row>
    <row r="664" spans="1:56">
      <c r="A664" s="10">
        <v>42842</v>
      </c>
      <c r="B664" s="11">
        <v>8.4058923988350226E-4</v>
      </c>
      <c r="C664" s="11">
        <v>8.4058923988350226E-4</v>
      </c>
      <c r="D664" s="11">
        <v>0.19082860084375552</v>
      </c>
      <c r="E664" s="11">
        <v>0.19082860084375552</v>
      </c>
      <c r="F664" s="11"/>
      <c r="G664" s="11"/>
      <c r="H664" s="11">
        <v>1.41502567740863E-2</v>
      </c>
      <c r="I664" s="11">
        <v>1.41502567740863E-2</v>
      </c>
      <c r="J664" s="11">
        <v>7.9802770887498888E-6</v>
      </c>
      <c r="K664" s="23">
        <v>7.9802770887498888E-6</v>
      </c>
      <c r="L664" s="23">
        <v>1.9680360184030584E-3</v>
      </c>
      <c r="M664" s="23">
        <v>1.9680360184030584E-3</v>
      </c>
      <c r="N664" s="11"/>
      <c r="O664" s="11"/>
      <c r="P664" s="11">
        <v>1.4529257403405449E-4</v>
      </c>
      <c r="Q664" s="11">
        <v>1.4529257403405449E-4</v>
      </c>
      <c r="R664" s="11">
        <v>1.7583742537351506E-2</v>
      </c>
      <c r="S664" s="11">
        <v>1.7583742537351506E-2</v>
      </c>
      <c r="T664" s="11">
        <v>0</v>
      </c>
      <c r="U664" s="11">
        <v>0</v>
      </c>
      <c r="V664" s="11"/>
      <c r="W664" s="11"/>
      <c r="X664" s="11">
        <v>1.6351908143152294E-2</v>
      </c>
      <c r="Y664" s="11">
        <v>1.6351908143152294E-2</v>
      </c>
      <c r="Z664" s="49" t="s">
        <v>18</v>
      </c>
      <c r="AA664" s="15"/>
      <c r="AB664" s="16">
        <f t="shared" si="20"/>
        <v>-4.2580225084790007</v>
      </c>
      <c r="AD664" s="34">
        <f t="shared" si="21"/>
        <v>0</v>
      </c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57"/>
      <c r="AT664" s="57"/>
      <c r="AU664" s="57"/>
      <c r="AV664" s="57"/>
      <c r="AW664" s="57"/>
      <c r="AX664" s="57"/>
      <c r="AY664" s="57"/>
      <c r="AZ664" s="57"/>
      <c r="BA664" s="57"/>
      <c r="BB664" s="57"/>
      <c r="BC664" s="57"/>
      <c r="BD664" s="57"/>
    </row>
    <row r="665" spans="1:56">
      <c r="A665" s="10">
        <v>42843</v>
      </c>
      <c r="B665" s="11">
        <v>0.11516567427425703</v>
      </c>
      <c r="C665" s="11">
        <v>0.11516567427425703</v>
      </c>
      <c r="D665" s="11">
        <v>0.2944053195289229</v>
      </c>
      <c r="E665" s="11">
        <v>0.2944053195289229</v>
      </c>
      <c r="F665" s="11"/>
      <c r="G665" s="11"/>
      <c r="H665" s="11">
        <v>0.12772236175758153</v>
      </c>
      <c r="I665" s="11">
        <v>0.12772236175758153</v>
      </c>
      <c r="J665" s="11">
        <v>2.2676755375391684E-3</v>
      </c>
      <c r="K665" s="23">
        <v>2.2676755375391684E-3</v>
      </c>
      <c r="L665" s="23">
        <v>3.2112737572327649E-3</v>
      </c>
      <c r="M665" s="23">
        <v>3.2112737572327649E-3</v>
      </c>
      <c r="N665" s="11"/>
      <c r="O665" s="11"/>
      <c r="P665" s="11">
        <v>2.3337795958108718E-3</v>
      </c>
      <c r="Q665" s="11">
        <v>2.3337795958108718E-3</v>
      </c>
      <c r="R665" s="11">
        <v>0</v>
      </c>
      <c r="S665" s="11">
        <v>0</v>
      </c>
      <c r="T665" s="11">
        <v>5.0996476437680717E-2</v>
      </c>
      <c r="U665" s="11">
        <v>5.0996476437680717E-2</v>
      </c>
      <c r="V665" s="11"/>
      <c r="W665" s="11"/>
      <c r="X665" s="11">
        <v>3.57257355909663E-3</v>
      </c>
      <c r="Y665" s="11">
        <v>3.57257355909663E-3</v>
      </c>
      <c r="Z665" s="49" t="s">
        <v>18</v>
      </c>
      <c r="AA665" s="15"/>
      <c r="AB665" s="16">
        <f t="shared" si="20"/>
        <v>-2.0578964196248655</v>
      </c>
      <c r="AD665" s="34">
        <f t="shared" si="21"/>
        <v>0</v>
      </c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  <c r="AR665" s="57"/>
      <c r="AS665" s="57"/>
      <c r="AT665" s="57"/>
      <c r="AU665" s="57"/>
      <c r="AV665" s="57"/>
      <c r="AW665" s="57"/>
      <c r="AX665" s="57"/>
      <c r="AY665" s="57"/>
      <c r="AZ665" s="57"/>
      <c r="BA665" s="57"/>
      <c r="BB665" s="57"/>
      <c r="BC665" s="57"/>
      <c r="BD665" s="57"/>
    </row>
    <row r="666" spans="1:56">
      <c r="A666" s="10">
        <v>42844</v>
      </c>
      <c r="B666" s="11">
        <v>8.572610362565368E-2</v>
      </c>
      <c r="C666" s="11">
        <v>8.572610362565368E-2</v>
      </c>
      <c r="D666" s="11">
        <v>6.7119820035772868</v>
      </c>
      <c r="E666" s="11">
        <v>6.7119820035772868</v>
      </c>
      <c r="F666" s="11"/>
      <c r="G666" s="11"/>
      <c r="H666" s="11">
        <v>0.54993046199743523</v>
      </c>
      <c r="I666" s="11">
        <v>0.54993046199743523</v>
      </c>
      <c r="J666" s="11">
        <v>1.3362175957402813E-3</v>
      </c>
      <c r="K666" s="23">
        <v>1.3362175957402813E-3</v>
      </c>
      <c r="L666" s="23">
        <v>8.8596578944515766E-2</v>
      </c>
      <c r="M666" s="23">
        <v>8.8596578944515766E-2</v>
      </c>
      <c r="N666" s="11"/>
      <c r="O666" s="11"/>
      <c r="P666" s="11">
        <v>7.4492685649148651E-3</v>
      </c>
      <c r="Q666" s="11">
        <v>7.4492685649148651E-3</v>
      </c>
      <c r="R666" s="11">
        <v>1.9854929396809725E-3</v>
      </c>
      <c r="S666" s="11">
        <v>1.9854929396809725E-3</v>
      </c>
      <c r="T666" s="11">
        <v>0.21085040860315685</v>
      </c>
      <c r="U666" s="11">
        <v>0.21085040860315685</v>
      </c>
      <c r="V666" s="11"/>
      <c r="W666" s="11"/>
      <c r="X666" s="11">
        <v>1.6617587689092592E-2</v>
      </c>
      <c r="Y666" s="11">
        <v>1.6617587689092592E-2</v>
      </c>
      <c r="Z666" s="49" t="s">
        <v>18</v>
      </c>
      <c r="AA666" s="15"/>
      <c r="AB666" s="16">
        <f t="shared" si="20"/>
        <v>-0.59796344148084801</v>
      </c>
      <c r="AD666" s="34">
        <f t="shared" si="21"/>
        <v>0</v>
      </c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  <c r="AR666" s="57"/>
      <c r="AS666" s="57"/>
      <c r="AT666" s="57"/>
      <c r="AU666" s="57"/>
      <c r="AV666" s="57"/>
      <c r="AW666" s="57"/>
      <c r="AX666" s="57"/>
      <c r="AY666" s="57"/>
      <c r="AZ666" s="57"/>
      <c r="BA666" s="57"/>
      <c r="BB666" s="57"/>
      <c r="BC666" s="57"/>
      <c r="BD666" s="57"/>
    </row>
    <row r="667" spans="1:56">
      <c r="A667" s="10">
        <v>42845</v>
      </c>
      <c r="B667" s="11">
        <v>1.9876208007639168E-3</v>
      </c>
      <c r="C667" s="11">
        <v>1.9876208007639168E-3</v>
      </c>
      <c r="D667" s="11">
        <v>7.6279843640799684E-3</v>
      </c>
      <c r="E667" s="11">
        <v>7.6279843640799684E-3</v>
      </c>
      <c r="F667" s="11"/>
      <c r="G667" s="11"/>
      <c r="H667" s="11">
        <v>2.3827581737277067E-3</v>
      </c>
      <c r="I667" s="11">
        <v>2.3827581737277067E-3</v>
      </c>
      <c r="J667" s="11">
        <v>3.4937653094547011E-5</v>
      </c>
      <c r="K667" s="23">
        <v>3.4937653094547011E-5</v>
      </c>
      <c r="L667" s="23">
        <v>9.9365797462701527E-5</v>
      </c>
      <c r="M667" s="23">
        <v>9.9365797462701527E-5</v>
      </c>
      <c r="N667" s="11"/>
      <c r="O667" s="11"/>
      <c r="P667" s="11">
        <v>3.9451186207224104E-5</v>
      </c>
      <c r="Q667" s="11">
        <v>3.9451186207224104E-5</v>
      </c>
      <c r="R667" s="11">
        <v>0</v>
      </c>
      <c r="S667" s="11">
        <v>0</v>
      </c>
      <c r="T667" s="11">
        <v>0</v>
      </c>
      <c r="U667" s="11">
        <v>0</v>
      </c>
      <c r="V667" s="11"/>
      <c r="W667" s="11"/>
      <c r="X667" s="11">
        <v>0</v>
      </c>
      <c r="Y667" s="11">
        <v>0</v>
      </c>
      <c r="Z667" s="49" t="s">
        <v>18</v>
      </c>
      <c r="AA667" s="15"/>
      <c r="AB667" s="16">
        <f t="shared" ref="AB667:AB730" si="22">IF(I667&gt;0,LN(I667),"")</f>
        <v>-6.0394965657767195</v>
      </c>
      <c r="AD667" s="34">
        <f t="shared" si="21"/>
        <v>0</v>
      </c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57"/>
      <c r="AR667" s="57"/>
      <c r="AS667" s="57"/>
      <c r="AT667" s="57"/>
      <c r="AU667" s="57"/>
      <c r="AV667" s="57"/>
      <c r="AW667" s="57"/>
      <c r="AX667" s="57"/>
      <c r="AY667" s="57"/>
      <c r="AZ667" s="57"/>
      <c r="BA667" s="57"/>
      <c r="BB667" s="57"/>
      <c r="BC667" s="57"/>
      <c r="BD667" s="57"/>
    </row>
    <row r="668" spans="1:56">
      <c r="A668" s="10">
        <v>42846</v>
      </c>
      <c r="B668" s="11">
        <v>0.15197512801409577</v>
      </c>
      <c r="C668" s="11">
        <v>0.15197512801409577</v>
      </c>
      <c r="D668" s="11">
        <v>5.1664978547999979E-2</v>
      </c>
      <c r="E668" s="11">
        <v>5.1664978547999979E-2</v>
      </c>
      <c r="F668" s="11"/>
      <c r="G668" s="11"/>
      <c r="H668" s="11">
        <v>0.14494787019698879</v>
      </c>
      <c r="I668" s="11">
        <v>0.14494787019698879</v>
      </c>
      <c r="J668" s="11">
        <v>3.6387350230489314E-3</v>
      </c>
      <c r="K668" s="23">
        <v>3.6387350230489314E-3</v>
      </c>
      <c r="L668" s="23">
        <v>3.9703945510682871E-4</v>
      </c>
      <c r="M668" s="23">
        <v>3.9703945510682871E-4</v>
      </c>
      <c r="N668" s="11"/>
      <c r="O668" s="11"/>
      <c r="P668" s="11">
        <v>3.4116370609608405E-3</v>
      </c>
      <c r="Q668" s="11">
        <v>3.4116370609608405E-3</v>
      </c>
      <c r="R668" s="11">
        <v>1.8721730050207241E-3</v>
      </c>
      <c r="S668" s="11">
        <v>1.8721730050207241E-3</v>
      </c>
      <c r="T668" s="11">
        <v>3.5169983750124628E-3</v>
      </c>
      <c r="U668" s="11">
        <v>3.5169983750124628E-3</v>
      </c>
      <c r="V668" s="11"/>
      <c r="W668" s="11"/>
      <c r="X668" s="11">
        <v>1.9874017430953003E-3</v>
      </c>
      <c r="Y668" s="11">
        <v>1.9874017430953003E-3</v>
      </c>
      <c r="Z668" s="49" t="s">
        <v>18</v>
      </c>
      <c r="AA668" s="15"/>
      <c r="AB668" s="16">
        <f t="shared" si="22"/>
        <v>-1.9313811170857271</v>
      </c>
      <c r="AD668" s="34">
        <f t="shared" si="21"/>
        <v>0</v>
      </c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  <c r="AR668" s="57"/>
      <c r="AS668" s="57"/>
      <c r="AT668" s="57"/>
      <c r="AU668" s="57"/>
      <c r="AV668" s="57"/>
      <c r="AW668" s="57"/>
      <c r="AX668" s="57"/>
      <c r="AY668" s="57"/>
      <c r="AZ668" s="57"/>
      <c r="BA668" s="57"/>
      <c r="BB668" s="57"/>
      <c r="BC668" s="57"/>
      <c r="BD668" s="57"/>
    </row>
    <row r="669" spans="1:56">
      <c r="A669" s="10">
        <v>42847</v>
      </c>
      <c r="B669" s="11">
        <v>6.1137903912250012E-2</v>
      </c>
      <c r="C669" s="11">
        <v>6.1137903912250012E-2</v>
      </c>
      <c r="D669" s="11">
        <v>6.3859207730390865E-3</v>
      </c>
      <c r="E669" s="11">
        <v>6.3859207730390865E-3</v>
      </c>
      <c r="F669" s="11"/>
      <c r="G669" s="11"/>
      <c r="H669" s="11">
        <v>5.7302237196917523E-2</v>
      </c>
      <c r="I669" s="11">
        <v>5.7302237196917523E-2</v>
      </c>
      <c r="J669" s="11">
        <v>2.6077949470616887E-4</v>
      </c>
      <c r="K669" s="23">
        <v>2.6077949470616887E-4</v>
      </c>
      <c r="L669" s="23">
        <v>1.5381571206379808E-4</v>
      </c>
      <c r="M669" s="23">
        <v>1.5381571206379808E-4</v>
      </c>
      <c r="N669" s="11"/>
      <c r="O669" s="11"/>
      <c r="P669" s="11">
        <v>2.5328611460732865E-4</v>
      </c>
      <c r="Q669" s="11">
        <v>2.5328611460732865E-4</v>
      </c>
      <c r="R669" s="11">
        <v>7.2636482061801486E-3</v>
      </c>
      <c r="S669" s="11">
        <v>7.2636482061801486E-3</v>
      </c>
      <c r="T669" s="11">
        <v>0</v>
      </c>
      <c r="U669" s="11">
        <v>0</v>
      </c>
      <c r="V669" s="11"/>
      <c r="W669" s="11"/>
      <c r="X669" s="11">
        <v>6.7547911372865654E-3</v>
      </c>
      <c r="Y669" s="11">
        <v>6.7547911372865654E-3</v>
      </c>
      <c r="Z669" s="49" t="s">
        <v>18</v>
      </c>
      <c r="AA669" s="15"/>
      <c r="AB669" s="16">
        <f t="shared" si="22"/>
        <v>-2.8594156124474015</v>
      </c>
      <c r="AD669" s="34">
        <f t="shared" ref="AD669:AD732" si="23">A669-1-A668</f>
        <v>0</v>
      </c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  <c r="AR669" s="57"/>
      <c r="AS669" s="57"/>
      <c r="AT669" s="57"/>
      <c r="AU669" s="57"/>
      <c r="AV669" s="57"/>
      <c r="AW669" s="57"/>
      <c r="AX669" s="57"/>
      <c r="AY669" s="57"/>
      <c r="AZ669" s="57"/>
      <c r="BA669" s="57"/>
      <c r="BB669" s="57"/>
      <c r="BC669" s="57"/>
      <c r="BD669" s="57"/>
    </row>
    <row r="670" spans="1:56">
      <c r="A670" s="10">
        <v>42848</v>
      </c>
      <c r="B670" s="11">
        <v>4.4246805924115533E-3</v>
      </c>
      <c r="C670" s="11">
        <v>4.4246805924115533E-3</v>
      </c>
      <c r="D670" s="11">
        <v>0.14724729598239206</v>
      </c>
      <c r="E670" s="11">
        <v>0.14724729598239206</v>
      </c>
      <c r="F670" s="11"/>
      <c r="G670" s="11"/>
      <c r="H670" s="11">
        <v>1.4430162049680591E-2</v>
      </c>
      <c r="I670" s="11">
        <v>1.4430162049680591E-2</v>
      </c>
      <c r="J670" s="11">
        <v>3.6677353499894485E-5</v>
      </c>
      <c r="K670" s="23">
        <v>3.6677353499894485E-5</v>
      </c>
      <c r="L670" s="23">
        <v>1.7860419458647627E-3</v>
      </c>
      <c r="M670" s="23">
        <v>1.7860419458647627E-3</v>
      </c>
      <c r="N670" s="11"/>
      <c r="O670" s="11"/>
      <c r="P670" s="11">
        <v>1.5922961837136951E-4</v>
      </c>
      <c r="Q670" s="11">
        <v>1.5922961837136951E-4</v>
      </c>
      <c r="R670" s="11">
        <v>5.0371508984189302E-3</v>
      </c>
      <c r="S670" s="11">
        <v>5.0371508984189302E-3</v>
      </c>
      <c r="T670" s="11">
        <v>0</v>
      </c>
      <c r="U670" s="11">
        <v>0</v>
      </c>
      <c r="V670" s="11"/>
      <c r="W670" s="11"/>
      <c r="X670" s="11">
        <v>4.6842717708803347E-3</v>
      </c>
      <c r="Y670" s="11">
        <v>4.6842717708803347E-3</v>
      </c>
      <c r="Z670" s="49" t="s">
        <v>18</v>
      </c>
      <c r="AA670" s="15"/>
      <c r="AB670" s="16">
        <f t="shared" si="22"/>
        <v>-4.2384346762053191</v>
      </c>
      <c r="AD670" s="34">
        <f t="shared" si="23"/>
        <v>0</v>
      </c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  <c r="AR670" s="57"/>
      <c r="AS670" s="57"/>
      <c r="AT670" s="57"/>
      <c r="AU670" s="57"/>
      <c r="AV670" s="57"/>
      <c r="AW670" s="57"/>
      <c r="AX670" s="57"/>
      <c r="AY670" s="57"/>
      <c r="AZ670" s="57"/>
      <c r="BA670" s="57"/>
      <c r="BB670" s="57"/>
      <c r="BC670" s="57"/>
      <c r="BD670" s="57"/>
    </row>
    <row r="671" spans="1:56">
      <c r="A671" s="10">
        <v>42849</v>
      </c>
      <c r="B671" s="11">
        <v>5.121651179611951E-2</v>
      </c>
      <c r="C671" s="11">
        <v>5.121651179611951E-2</v>
      </c>
      <c r="D671" s="11">
        <v>4.9713761451428348E-2</v>
      </c>
      <c r="E671" s="11">
        <v>4.9713761451428348E-2</v>
      </c>
      <c r="F671" s="11"/>
      <c r="G671" s="11"/>
      <c r="H671" s="11">
        <v>5.1111236166852682E-2</v>
      </c>
      <c r="I671" s="11">
        <v>5.1111236166852682E-2</v>
      </c>
      <c r="J671" s="11">
        <v>5.4269076314334764E-4</v>
      </c>
      <c r="K671" s="23">
        <v>5.4269076314334764E-4</v>
      </c>
      <c r="L671" s="23">
        <v>5.3877872696727073E-4</v>
      </c>
      <c r="M671" s="23">
        <v>5.3877872696727073E-4</v>
      </c>
      <c r="N671" s="11"/>
      <c r="O671" s="11"/>
      <c r="P671" s="11">
        <v>5.4241670426749642E-4</v>
      </c>
      <c r="Q671" s="11">
        <v>5.4241670426749642E-4</v>
      </c>
      <c r="R671" s="11">
        <v>0</v>
      </c>
      <c r="S671" s="11">
        <v>0</v>
      </c>
      <c r="T671" s="11">
        <v>8.8984296235255084E-3</v>
      </c>
      <c r="U671" s="11">
        <v>8.8984296235255084E-3</v>
      </c>
      <c r="V671" s="11"/>
      <c r="W671" s="11"/>
      <c r="X671" s="11">
        <v>6.2338217483198365E-4</v>
      </c>
      <c r="Y671" s="11">
        <v>6.2338217483198365E-4</v>
      </c>
      <c r="Z671" s="49" t="s">
        <v>18</v>
      </c>
      <c r="AA671" s="15"/>
      <c r="AB671" s="16">
        <f t="shared" si="22"/>
        <v>-2.9737509200954393</v>
      </c>
      <c r="AD671" s="34">
        <f t="shared" si="23"/>
        <v>0</v>
      </c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  <c r="AR671" s="57"/>
      <c r="AS671" s="57"/>
      <c r="AT671" s="57"/>
      <c r="AU671" s="57"/>
      <c r="AV671" s="57"/>
      <c r="AW671" s="57"/>
      <c r="AX671" s="57"/>
      <c r="AY671" s="57"/>
      <c r="AZ671" s="57"/>
      <c r="BA671" s="57"/>
      <c r="BB671" s="57"/>
      <c r="BC671" s="57"/>
      <c r="BD671" s="57"/>
    </row>
    <row r="672" spans="1:56">
      <c r="A672" s="10">
        <v>42850</v>
      </c>
      <c r="B672" s="11">
        <v>0.10851669001499514</v>
      </c>
      <c r="C672" s="11">
        <v>0.10851669001499514</v>
      </c>
      <c r="D672" s="11">
        <v>7.6035809928793538E-2</v>
      </c>
      <c r="E672" s="11">
        <v>7.6035809928793538E-2</v>
      </c>
      <c r="F672" s="11"/>
      <c r="G672" s="11"/>
      <c r="H672" s="11">
        <v>0.1062412321504904</v>
      </c>
      <c r="I672" s="11">
        <v>0.1062412321504904</v>
      </c>
      <c r="J672" s="11">
        <v>5.4518060959503735E-4</v>
      </c>
      <c r="K672" s="23">
        <v>5.4518060959503735E-4</v>
      </c>
      <c r="L672" s="23">
        <v>5.8856755938461579E-4</v>
      </c>
      <c r="M672" s="23">
        <v>5.8856755938461579E-4</v>
      </c>
      <c r="N672" s="11"/>
      <c r="O672" s="11"/>
      <c r="P672" s="11">
        <v>5.4822009546652735E-4</v>
      </c>
      <c r="Q672" s="11">
        <v>5.4822009546652735E-4</v>
      </c>
      <c r="R672" s="11">
        <v>0</v>
      </c>
      <c r="S672" s="11">
        <v>0</v>
      </c>
      <c r="T672" s="11">
        <v>0</v>
      </c>
      <c r="U672" s="11">
        <v>0</v>
      </c>
      <c r="V672" s="11"/>
      <c r="W672" s="11"/>
      <c r="X672" s="11">
        <v>0</v>
      </c>
      <c r="Y672" s="11">
        <v>0</v>
      </c>
      <c r="Z672" s="49" t="s">
        <v>18</v>
      </c>
      <c r="AA672" s="15"/>
      <c r="AB672" s="16">
        <f t="shared" si="22"/>
        <v>-2.2420429955192116</v>
      </c>
      <c r="AD672" s="34">
        <f t="shared" si="23"/>
        <v>0</v>
      </c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  <c r="AR672" s="57"/>
      <c r="AS672" s="57"/>
      <c r="AT672" s="57"/>
      <c r="AU672" s="57"/>
      <c r="AV672" s="57"/>
      <c r="AW672" s="57"/>
      <c r="AX672" s="57"/>
      <c r="AY672" s="57"/>
      <c r="AZ672" s="57"/>
      <c r="BA672" s="57"/>
      <c r="BB672" s="57"/>
      <c r="BC672" s="57"/>
      <c r="BD672" s="57"/>
    </row>
    <row r="673" spans="1:56">
      <c r="A673" s="10">
        <v>42851</v>
      </c>
      <c r="B673" s="11">
        <v>0.32324600079055071</v>
      </c>
      <c r="C673" s="11">
        <v>0.32324600079055071</v>
      </c>
      <c r="D673" s="11">
        <v>1.5108332212747138E-2</v>
      </c>
      <c r="E673" s="11">
        <v>1.5108332212747138E-2</v>
      </c>
      <c r="F673" s="11"/>
      <c r="G673" s="11"/>
      <c r="H673" s="11">
        <v>0.30165932335278661</v>
      </c>
      <c r="I673" s="11">
        <v>0.30165932335278661</v>
      </c>
      <c r="J673" s="11">
        <v>7.7164491281958144E-3</v>
      </c>
      <c r="K673" s="23">
        <v>7.7164491281958144E-3</v>
      </c>
      <c r="L673" s="23">
        <v>3.6822549251636511E-4</v>
      </c>
      <c r="M673" s="23">
        <v>3.6822549251636511E-4</v>
      </c>
      <c r="N673" s="11"/>
      <c r="O673" s="11"/>
      <c r="P673" s="11">
        <v>7.2016671020446957E-3</v>
      </c>
      <c r="Q673" s="11">
        <v>7.2016671020446957E-3</v>
      </c>
      <c r="R673" s="11">
        <v>2.4004673482959666E-3</v>
      </c>
      <c r="S673" s="11">
        <v>2.4004673482959666E-3</v>
      </c>
      <c r="T673" s="11">
        <v>0</v>
      </c>
      <c r="U673" s="11">
        <v>0</v>
      </c>
      <c r="V673" s="11"/>
      <c r="W673" s="11"/>
      <c r="X673" s="11">
        <v>2.2323018832078653E-3</v>
      </c>
      <c r="Y673" s="11">
        <v>2.2323018832078653E-3</v>
      </c>
      <c r="Z673" s="49" t="s">
        <v>18</v>
      </c>
      <c r="AA673" s="15"/>
      <c r="AB673" s="16">
        <f t="shared" si="22"/>
        <v>-1.1984569667235541</v>
      </c>
      <c r="AD673" s="34">
        <f t="shared" si="23"/>
        <v>0</v>
      </c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57"/>
      <c r="AT673" s="57"/>
      <c r="AU673" s="57"/>
      <c r="AV673" s="57"/>
      <c r="AW673" s="57"/>
      <c r="AX673" s="57"/>
      <c r="AY673" s="57"/>
      <c r="AZ673" s="57"/>
      <c r="BA673" s="57"/>
      <c r="BB673" s="57"/>
      <c r="BC673" s="57"/>
      <c r="BD673" s="57"/>
    </row>
    <row r="674" spans="1:56">
      <c r="A674" s="10">
        <v>42852</v>
      </c>
      <c r="B674" s="11">
        <v>1.5812672301190323E-2</v>
      </c>
      <c r="C674" s="11">
        <v>1.5812672301190323E-2</v>
      </c>
      <c r="D674" s="11">
        <v>2.6740768320647621E-2</v>
      </c>
      <c r="E674" s="11">
        <v>2.6740768320647621E-2</v>
      </c>
      <c r="F674" s="11"/>
      <c r="G674" s="11"/>
      <c r="H674" s="11">
        <v>1.6578243368401056E-2</v>
      </c>
      <c r="I674" s="11">
        <v>1.6578243368401056E-2</v>
      </c>
      <c r="J674" s="11">
        <v>7.8637650432541431E-5</v>
      </c>
      <c r="K674" s="23">
        <v>7.8637650432541431E-5</v>
      </c>
      <c r="L674" s="23">
        <v>1.9385864536966283E-4</v>
      </c>
      <c r="M674" s="23">
        <v>1.9385864536966283E-4</v>
      </c>
      <c r="N674" s="11"/>
      <c r="O674" s="11"/>
      <c r="P674" s="11">
        <v>8.6709492032582117E-5</v>
      </c>
      <c r="Q674" s="11">
        <v>8.6709492032582117E-5</v>
      </c>
      <c r="R674" s="11">
        <v>0</v>
      </c>
      <c r="S674" s="11">
        <v>0</v>
      </c>
      <c r="T674" s="11">
        <v>0</v>
      </c>
      <c r="U674" s="11">
        <v>0</v>
      </c>
      <c r="V674" s="11"/>
      <c r="W674" s="11"/>
      <c r="X674" s="11">
        <v>0</v>
      </c>
      <c r="Y674" s="11">
        <v>0</v>
      </c>
      <c r="Z674" s="49" t="s">
        <v>18</v>
      </c>
      <c r="AA674" s="15"/>
      <c r="AB674" s="16">
        <f t="shared" si="22"/>
        <v>-4.0996640837178138</v>
      </c>
      <c r="AD674" s="34">
        <f t="shared" si="23"/>
        <v>0</v>
      </c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57"/>
      <c r="AT674" s="57"/>
      <c r="AU674" s="57"/>
      <c r="AV674" s="57"/>
      <c r="AW674" s="57"/>
      <c r="AX674" s="57"/>
      <c r="AY674" s="57"/>
      <c r="AZ674" s="57"/>
      <c r="BA674" s="57"/>
      <c r="BB674" s="57"/>
      <c r="BC674" s="57"/>
      <c r="BD674" s="57"/>
    </row>
    <row r="675" spans="1:56">
      <c r="A675" s="10">
        <v>42853</v>
      </c>
      <c r="B675" s="11">
        <v>2.4773120599794356E-2</v>
      </c>
      <c r="C675" s="11">
        <v>2.4773120599794356E-2</v>
      </c>
      <c r="D675" s="11">
        <v>8.1331704132707489E-2</v>
      </c>
      <c r="E675" s="11">
        <v>8.1331704132707489E-2</v>
      </c>
      <c r="F675" s="11"/>
      <c r="G675" s="11"/>
      <c r="H675" s="11">
        <v>2.8735349251347693E-2</v>
      </c>
      <c r="I675" s="11">
        <v>2.8735349251347693E-2</v>
      </c>
      <c r="J675" s="11">
        <v>1.2790788117848326E-4</v>
      </c>
      <c r="K675" s="23">
        <v>1.2790788117848326E-4</v>
      </c>
      <c r="L675" s="23">
        <v>6.5572951630503461E-4</v>
      </c>
      <c r="M675" s="23">
        <v>6.5572951630503461E-4</v>
      </c>
      <c r="N675" s="11"/>
      <c r="O675" s="11"/>
      <c r="P675" s="11">
        <v>1.6488458524305968E-4</v>
      </c>
      <c r="Q675" s="11">
        <v>1.6488458524305968E-4</v>
      </c>
      <c r="R675" s="11">
        <v>0</v>
      </c>
      <c r="S675" s="11">
        <v>0</v>
      </c>
      <c r="T675" s="11">
        <v>0</v>
      </c>
      <c r="U675" s="11">
        <v>0</v>
      </c>
      <c r="V675" s="11"/>
      <c r="W675" s="11"/>
      <c r="X675" s="11">
        <v>0</v>
      </c>
      <c r="Y675" s="11">
        <v>0</v>
      </c>
      <c r="Z675" s="49" t="s">
        <v>18</v>
      </c>
      <c r="AA675" s="15"/>
      <c r="AB675" s="16">
        <f t="shared" si="22"/>
        <v>-3.5496272328820018</v>
      </c>
      <c r="AD675" s="34">
        <f t="shared" si="23"/>
        <v>0</v>
      </c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  <c r="AR675" s="57"/>
      <c r="AS675" s="57"/>
      <c r="AT675" s="57"/>
      <c r="AU675" s="57"/>
      <c r="AV675" s="57"/>
      <c r="AW675" s="57"/>
      <c r="AX675" s="57"/>
      <c r="AY675" s="57"/>
      <c r="AZ675" s="57"/>
      <c r="BA675" s="57"/>
      <c r="BB675" s="57"/>
      <c r="BC675" s="57"/>
      <c r="BD675" s="57"/>
    </row>
    <row r="676" spans="1:56">
      <c r="A676" s="10">
        <v>42854</v>
      </c>
      <c r="B676" s="11">
        <v>1.9308392760975158E-2</v>
      </c>
      <c r="C676" s="11">
        <v>1.9308392760975158E-2</v>
      </c>
      <c r="D676" s="11">
        <v>1.9703665594949342E-3</v>
      </c>
      <c r="E676" s="11">
        <v>1.9703665594949342E-3</v>
      </c>
      <c r="F676" s="11"/>
      <c r="G676" s="11"/>
      <c r="H676" s="11">
        <v>1.8093772098898096E-2</v>
      </c>
      <c r="I676" s="11">
        <v>1.8093772098898096E-2</v>
      </c>
      <c r="J676" s="11">
        <v>5.8527352168891682E-5</v>
      </c>
      <c r="K676" s="23">
        <v>5.8527352168891682E-5</v>
      </c>
      <c r="L676" s="23">
        <v>2.1186737198870261E-5</v>
      </c>
      <c r="M676" s="23">
        <v>2.1186737198870261E-5</v>
      </c>
      <c r="N676" s="11"/>
      <c r="O676" s="11"/>
      <c r="P676" s="11">
        <v>5.5911444109335299E-5</v>
      </c>
      <c r="Q676" s="11">
        <v>5.5911444109335299E-5</v>
      </c>
      <c r="R676" s="11">
        <v>1.9439954988194729E-3</v>
      </c>
      <c r="S676" s="11">
        <v>1.9439954988194729E-3</v>
      </c>
      <c r="T676" s="11">
        <v>0</v>
      </c>
      <c r="U676" s="11">
        <v>0</v>
      </c>
      <c r="V676" s="11"/>
      <c r="W676" s="11"/>
      <c r="X676" s="11">
        <v>1.8078083070127526E-3</v>
      </c>
      <c r="Y676" s="11">
        <v>1.8078083070127526E-3</v>
      </c>
      <c r="Z676" s="49" t="s">
        <v>18</v>
      </c>
      <c r="AA676" s="15"/>
      <c r="AB676" s="16">
        <f t="shared" si="22"/>
        <v>-4.0121874828542792</v>
      </c>
      <c r="AD676" s="34">
        <f t="shared" si="23"/>
        <v>0</v>
      </c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  <c r="AR676" s="57"/>
      <c r="AS676" s="57"/>
      <c r="AT676" s="57"/>
      <c r="AU676" s="57"/>
      <c r="AV676" s="57"/>
      <c r="AW676" s="57"/>
      <c r="AX676" s="57"/>
      <c r="AY676" s="57"/>
      <c r="AZ676" s="57"/>
      <c r="BA676" s="57"/>
      <c r="BB676" s="57"/>
      <c r="BC676" s="57"/>
      <c r="BD676" s="57"/>
    </row>
    <row r="677" spans="1:56">
      <c r="A677" s="10">
        <v>42855</v>
      </c>
      <c r="B677" s="11">
        <v>0.56920051439445418</v>
      </c>
      <c r="C677" s="11">
        <v>0.56920051439445418</v>
      </c>
      <c r="D677" s="11">
        <v>1.4883682882206356E-3</v>
      </c>
      <c r="E677" s="11">
        <v>1.4883682882206356E-3</v>
      </c>
      <c r="F677" s="11"/>
      <c r="G677" s="11"/>
      <c r="H677" s="11">
        <v>0.52942926853523009</v>
      </c>
      <c r="I677" s="11">
        <v>0.52942926853523009</v>
      </c>
      <c r="J677" s="11">
        <v>3.7447290633417082E-3</v>
      </c>
      <c r="K677" s="23">
        <v>3.7447290633417082E-3</v>
      </c>
      <c r="L677" s="23">
        <v>2.1186737198870261E-5</v>
      </c>
      <c r="M677" s="23">
        <v>2.1186737198870261E-5</v>
      </c>
      <c r="N677" s="11"/>
      <c r="O677" s="11"/>
      <c r="P677" s="11">
        <v>3.4838751810776798E-3</v>
      </c>
      <c r="Q677" s="11">
        <v>3.4838751810776798E-3</v>
      </c>
      <c r="R677" s="11">
        <v>2.1083892068477208E-3</v>
      </c>
      <c r="S677" s="11">
        <v>2.1083892068477208E-3</v>
      </c>
      <c r="T677" s="11">
        <v>0</v>
      </c>
      <c r="U677" s="11">
        <v>0</v>
      </c>
      <c r="V677" s="11"/>
      <c r="W677" s="11"/>
      <c r="X677" s="11">
        <v>1.9606853641739295E-3</v>
      </c>
      <c r="Y677" s="11">
        <v>1.9606853641739295E-3</v>
      </c>
      <c r="Z677" s="49" t="s">
        <v>18</v>
      </c>
      <c r="AA677" s="15"/>
      <c r="AB677" s="16">
        <f t="shared" si="22"/>
        <v>-0.63595570447779071</v>
      </c>
      <c r="AD677" s="34">
        <f t="shared" si="23"/>
        <v>0</v>
      </c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57"/>
      <c r="AR677" s="57"/>
      <c r="AS677" s="57"/>
      <c r="AT677" s="57"/>
      <c r="AU677" s="57"/>
      <c r="AV677" s="57"/>
      <c r="AW677" s="57"/>
      <c r="AX677" s="57"/>
      <c r="AY677" s="57"/>
      <c r="AZ677" s="57"/>
      <c r="BA677" s="57"/>
      <c r="BB677" s="57"/>
      <c r="BC677" s="57"/>
      <c r="BD677" s="57"/>
    </row>
    <row r="678" spans="1:56">
      <c r="A678" s="10">
        <v>42856</v>
      </c>
      <c r="B678" s="11">
        <v>5.1731447407724951E-2</v>
      </c>
      <c r="C678" s="11">
        <v>5.1731447407724951E-2</v>
      </c>
      <c r="D678" s="11">
        <v>0.10728468983888893</v>
      </c>
      <c r="E678" s="11">
        <v>0.10728468983888893</v>
      </c>
      <c r="F678" s="11"/>
      <c r="G678" s="11"/>
      <c r="H678" s="11">
        <v>5.5623246584756238E-2</v>
      </c>
      <c r="I678" s="11">
        <v>5.5623246584756238E-2</v>
      </c>
      <c r="J678" s="11">
        <v>5.0815212390323782E-4</v>
      </c>
      <c r="K678" s="23">
        <v>5.0815212390323782E-4</v>
      </c>
      <c r="L678" s="23">
        <v>1.0898457615098861E-3</v>
      </c>
      <c r="M678" s="23">
        <v>1.0898457615098861E-3</v>
      </c>
      <c r="N678" s="11"/>
      <c r="O678" s="11"/>
      <c r="P678" s="11">
        <v>5.489028473722958E-4</v>
      </c>
      <c r="Q678" s="11">
        <v>5.489028473722958E-4</v>
      </c>
      <c r="R678" s="11">
        <v>0</v>
      </c>
      <c r="S678" s="11">
        <v>0</v>
      </c>
      <c r="T678" s="11">
        <v>8.2903702659179318E-2</v>
      </c>
      <c r="U678" s="11">
        <v>8.2903702659179318E-2</v>
      </c>
      <c r="V678" s="11"/>
      <c r="W678" s="11"/>
      <c r="X678" s="11">
        <v>5.8078439288513145E-3</v>
      </c>
      <c r="Y678" s="11">
        <v>5.8078439288513145E-3</v>
      </c>
      <c r="Z678" s="49" t="s">
        <v>18</v>
      </c>
      <c r="AA678" s="15"/>
      <c r="AB678" s="16">
        <f t="shared" si="22"/>
        <v>-2.8891540610643616</v>
      </c>
      <c r="AD678" s="34">
        <f t="shared" si="23"/>
        <v>0</v>
      </c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  <c r="AR678" s="57"/>
      <c r="AS678" s="57"/>
      <c r="AT678" s="57"/>
      <c r="AU678" s="57"/>
      <c r="AV678" s="57"/>
      <c r="AW678" s="57"/>
      <c r="AX678" s="57"/>
      <c r="AY678" s="57"/>
      <c r="AZ678" s="57"/>
      <c r="BA678" s="57"/>
      <c r="BB678" s="57"/>
      <c r="BC678" s="57"/>
      <c r="BD678" s="57"/>
    </row>
    <row r="679" spans="1:56">
      <c r="A679" s="10">
        <v>42857</v>
      </c>
      <c r="B679" s="11">
        <v>0.24002158514595703</v>
      </c>
      <c r="C679" s="11">
        <v>0.24002158514595703</v>
      </c>
      <c r="D679" s="11">
        <v>4.8514090000300681E-3</v>
      </c>
      <c r="E679" s="11">
        <v>4.8514090000300681E-3</v>
      </c>
      <c r="F679" s="11"/>
      <c r="G679" s="11"/>
      <c r="H679" s="11">
        <v>0.22354666742857826</v>
      </c>
      <c r="I679" s="11">
        <v>0.22354666742857826</v>
      </c>
      <c r="J679" s="11">
        <v>8.2567138871041861E-4</v>
      </c>
      <c r="K679" s="23">
        <v>8.2567138871041861E-4</v>
      </c>
      <c r="L679" s="23">
        <v>2.1186737198870261E-5</v>
      </c>
      <c r="M679" s="23">
        <v>2.1186737198870261E-5</v>
      </c>
      <c r="N679" s="11"/>
      <c r="O679" s="11"/>
      <c r="P679" s="11">
        <v>7.6931297347360432E-4</v>
      </c>
      <c r="Q679" s="11">
        <v>7.6931297347360432E-4</v>
      </c>
      <c r="R679" s="11">
        <v>3.3245834351732038E-3</v>
      </c>
      <c r="S679" s="11">
        <v>3.3245834351732038E-3</v>
      </c>
      <c r="T679" s="11">
        <v>0</v>
      </c>
      <c r="U679" s="11">
        <v>0</v>
      </c>
      <c r="V679" s="11"/>
      <c r="W679" s="11"/>
      <c r="X679" s="11">
        <v>3.0916787385119569E-3</v>
      </c>
      <c r="Y679" s="11">
        <v>3.0916787385119569E-3</v>
      </c>
      <c r="Z679" s="49" t="s">
        <v>18</v>
      </c>
      <c r="AA679" s="15"/>
      <c r="AB679" s="16">
        <f t="shared" si="22"/>
        <v>-1.4981350839123559</v>
      </c>
      <c r="AD679" s="34">
        <f t="shared" si="23"/>
        <v>0</v>
      </c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  <c r="AR679" s="57"/>
      <c r="AS679" s="57"/>
      <c r="AT679" s="57"/>
      <c r="AU679" s="57"/>
      <c r="AV679" s="57"/>
      <c r="AW679" s="57"/>
      <c r="AX679" s="57"/>
      <c r="AY679" s="57"/>
      <c r="AZ679" s="57"/>
      <c r="BA679" s="57"/>
      <c r="BB679" s="57"/>
      <c r="BC679" s="57"/>
      <c r="BD679" s="57"/>
    </row>
    <row r="680" spans="1:56">
      <c r="A680" s="10">
        <v>42858</v>
      </c>
      <c r="B680" s="11">
        <v>3.188529640030377E-2</v>
      </c>
      <c r="C680" s="11">
        <v>3.188529640030377E-2</v>
      </c>
      <c r="D680" s="11">
        <v>0.11687796414480341</v>
      </c>
      <c r="E680" s="11">
        <v>0.11687796414480341</v>
      </c>
      <c r="F680" s="11"/>
      <c r="G680" s="11"/>
      <c r="H680" s="11">
        <v>3.7839483409128689E-2</v>
      </c>
      <c r="I680" s="11">
        <v>3.7839483409128689E-2</v>
      </c>
      <c r="J680" s="11">
        <v>3.3890640740503021E-4</v>
      </c>
      <c r="K680" s="23">
        <v>3.3890640740503021E-4</v>
      </c>
      <c r="L680" s="23">
        <v>8.3920666044725093E-4</v>
      </c>
      <c r="M680" s="23">
        <v>8.3920666044725093E-4</v>
      </c>
      <c r="N680" s="11"/>
      <c r="O680" s="11"/>
      <c r="P680" s="11">
        <v>3.7395509273551971E-4</v>
      </c>
      <c r="Q680" s="11">
        <v>3.7395509273551971E-4</v>
      </c>
      <c r="R680" s="11">
        <v>0</v>
      </c>
      <c r="S680" s="11">
        <v>0</v>
      </c>
      <c r="T680" s="11">
        <v>0</v>
      </c>
      <c r="U680" s="11">
        <v>0</v>
      </c>
      <c r="V680" s="11"/>
      <c r="W680" s="11"/>
      <c r="X680" s="11">
        <v>0</v>
      </c>
      <c r="Y680" s="11">
        <v>0</v>
      </c>
      <c r="Z680" s="49" t="s">
        <v>18</v>
      </c>
      <c r="AA680" s="15"/>
      <c r="AB680" s="16">
        <f t="shared" si="22"/>
        <v>-3.2744021868702773</v>
      </c>
      <c r="AD680" s="34">
        <f t="shared" si="23"/>
        <v>0</v>
      </c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  <c r="AR680" s="57"/>
      <c r="AS680" s="57"/>
      <c r="AT680" s="57"/>
      <c r="AU680" s="57"/>
      <c r="AV680" s="57"/>
      <c r="AW680" s="57"/>
      <c r="AX680" s="57"/>
      <c r="AY680" s="57"/>
      <c r="AZ680" s="57"/>
      <c r="BA680" s="57"/>
      <c r="BB680" s="57"/>
      <c r="BC680" s="57"/>
      <c r="BD680" s="57"/>
    </row>
    <row r="681" spans="1:56">
      <c r="A681" s="10">
        <v>42859</v>
      </c>
      <c r="B681" s="11">
        <v>5.1001005870536409E-2</v>
      </c>
      <c r="C681" s="11">
        <v>5.1001005870536409E-2</v>
      </c>
      <c r="D681" s="11">
        <v>0.11625203803290277</v>
      </c>
      <c r="E681" s="11">
        <v>0.11625203803290277</v>
      </c>
      <c r="F681" s="11"/>
      <c r="G681" s="11"/>
      <c r="H681" s="11">
        <v>5.5572186636170418E-2</v>
      </c>
      <c r="I681" s="11">
        <v>5.5572186636170418E-2</v>
      </c>
      <c r="J681" s="11">
        <v>2.0151795704511223E-4</v>
      </c>
      <c r="K681" s="23">
        <v>2.0151795704511223E-4</v>
      </c>
      <c r="L681" s="23">
        <v>7.8518048059013183E-4</v>
      </c>
      <c r="M681" s="23">
        <v>7.8518048059013183E-4</v>
      </c>
      <c r="N681" s="11"/>
      <c r="O681" s="11"/>
      <c r="P681" s="11">
        <v>2.4240661141323698E-4</v>
      </c>
      <c r="Q681" s="11">
        <v>2.4240661141323698E-4</v>
      </c>
      <c r="R681" s="11">
        <v>0</v>
      </c>
      <c r="S681" s="11">
        <v>0</v>
      </c>
      <c r="T681" s="11">
        <v>0</v>
      </c>
      <c r="U681" s="11">
        <v>0</v>
      </c>
      <c r="V681" s="11"/>
      <c r="W681" s="11"/>
      <c r="X681" s="11">
        <v>0</v>
      </c>
      <c r="Y681" s="11">
        <v>0</v>
      </c>
      <c r="Z681" s="49" t="s">
        <v>18</v>
      </c>
      <c r="AA681" s="15"/>
      <c r="AB681" s="16">
        <f t="shared" si="22"/>
        <v>-2.8900724432441973</v>
      </c>
      <c r="AD681" s="34">
        <f t="shared" si="23"/>
        <v>0</v>
      </c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  <c r="AR681" s="57"/>
      <c r="AS681" s="57"/>
      <c r="AT681" s="57"/>
      <c r="AU681" s="57"/>
      <c r="AV681" s="57"/>
      <c r="AW681" s="57"/>
      <c r="AX681" s="57"/>
      <c r="AY681" s="57"/>
      <c r="AZ681" s="57"/>
      <c r="BA681" s="57"/>
      <c r="BB681" s="57"/>
      <c r="BC681" s="57"/>
      <c r="BD681" s="57"/>
    </row>
    <row r="682" spans="1:56">
      <c r="A682" s="10">
        <v>42860</v>
      </c>
      <c r="B682" s="11">
        <v>9.1999454509031891E-3</v>
      </c>
      <c r="C682" s="11">
        <v>9.1999454509031891E-3</v>
      </c>
      <c r="D682" s="11">
        <v>4.3637623446185509E-3</v>
      </c>
      <c r="E682" s="11">
        <v>4.3637623446185509E-3</v>
      </c>
      <c r="F682" s="11"/>
      <c r="G682" s="11"/>
      <c r="H682" s="11">
        <v>8.8611451827400323E-3</v>
      </c>
      <c r="I682" s="11">
        <v>8.8611451827400323E-3</v>
      </c>
      <c r="J682" s="11">
        <v>1.1124506261717346E-4</v>
      </c>
      <c r="K682" s="23">
        <v>1.1124506261717346E-4</v>
      </c>
      <c r="L682" s="23">
        <v>2.1186737198870261E-5</v>
      </c>
      <c r="M682" s="23">
        <v>2.1186737198870261E-5</v>
      </c>
      <c r="N682" s="11"/>
      <c r="O682" s="11"/>
      <c r="P682" s="11">
        <v>1.0493599943005058E-4</v>
      </c>
      <c r="Q682" s="11">
        <v>1.0493599943005058E-4</v>
      </c>
      <c r="R682" s="11">
        <v>2.4260042349799664E-4</v>
      </c>
      <c r="S682" s="11">
        <v>2.4260042349799664E-4</v>
      </c>
      <c r="T682" s="11">
        <v>0</v>
      </c>
      <c r="U682" s="11">
        <v>0</v>
      </c>
      <c r="V682" s="11"/>
      <c r="W682" s="11"/>
      <c r="X682" s="11">
        <v>2.256049775582417E-4</v>
      </c>
      <c r="Y682" s="11">
        <v>2.256049775582417E-4</v>
      </c>
      <c r="Z682" s="49" t="s">
        <v>18</v>
      </c>
      <c r="AA682" s="15"/>
      <c r="AB682" s="16">
        <f t="shared" si="22"/>
        <v>-4.7260792695866849</v>
      </c>
      <c r="AD682" s="34">
        <f t="shared" si="23"/>
        <v>0</v>
      </c>
      <c r="AF682" s="57"/>
      <c r="AG682" s="57"/>
      <c r="AH682" s="57"/>
      <c r="AI682" s="57"/>
      <c r="AJ682" s="57"/>
      <c r="AK682" s="57"/>
      <c r="AL682" s="57"/>
      <c r="AM682" s="57"/>
      <c r="AN682" s="57"/>
      <c r="AO682" s="57"/>
      <c r="AP682" s="57"/>
      <c r="AQ682" s="57"/>
      <c r="AR682" s="57"/>
      <c r="AS682" s="57"/>
      <c r="AT682" s="57"/>
      <c r="AU682" s="57"/>
      <c r="AV682" s="57"/>
      <c r="AW682" s="57"/>
      <c r="AX682" s="57"/>
      <c r="AY682" s="57"/>
      <c r="AZ682" s="57"/>
      <c r="BA682" s="57"/>
      <c r="BB682" s="57"/>
      <c r="BC682" s="57"/>
      <c r="BD682" s="57"/>
    </row>
    <row r="683" spans="1:56">
      <c r="A683" s="10">
        <v>42861</v>
      </c>
      <c r="B683" s="11">
        <v>7.5791138264813106E-3</v>
      </c>
      <c r="C683" s="11">
        <v>7.5791138264813106E-3</v>
      </c>
      <c r="D683" s="11">
        <v>1.8898569581392272E-2</v>
      </c>
      <c r="E683" s="11">
        <v>1.8898569581392272E-2</v>
      </c>
      <c r="F683" s="11"/>
      <c r="G683" s="11"/>
      <c r="H683" s="11">
        <v>8.3721017181600122E-3</v>
      </c>
      <c r="I683" s="11">
        <v>8.3721017181600122E-3</v>
      </c>
      <c r="J683" s="11">
        <v>2.5425162804757148E-5</v>
      </c>
      <c r="K683" s="23">
        <v>2.5425162804757148E-5</v>
      </c>
      <c r="L683" s="23">
        <v>8.4746948795481043E-5</v>
      </c>
      <c r="M683" s="23">
        <v>8.4746948795481043E-5</v>
      </c>
      <c r="N683" s="11"/>
      <c r="O683" s="11"/>
      <c r="P683" s="11">
        <v>2.9580968439051033E-5</v>
      </c>
      <c r="Q683" s="11">
        <v>2.9580968439051033E-5</v>
      </c>
      <c r="R683" s="11">
        <v>4.7259200919576843E-3</v>
      </c>
      <c r="S683" s="11">
        <v>4.7259200919576843E-3</v>
      </c>
      <c r="T683" s="11">
        <v>0</v>
      </c>
      <c r="U683" s="11">
        <v>0</v>
      </c>
      <c r="V683" s="11"/>
      <c r="W683" s="11"/>
      <c r="X683" s="11">
        <v>4.3948443325654849E-3</v>
      </c>
      <c r="Y683" s="11">
        <v>4.3948443325654849E-3</v>
      </c>
      <c r="Z683" s="49" t="s">
        <v>18</v>
      </c>
      <c r="AA683" s="15"/>
      <c r="AB683" s="16">
        <f t="shared" si="22"/>
        <v>-4.7828503246680816</v>
      </c>
      <c r="AD683" s="34">
        <f t="shared" si="23"/>
        <v>0</v>
      </c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  <c r="AR683" s="57"/>
      <c r="AS683" s="57"/>
      <c r="AT683" s="57"/>
      <c r="AU683" s="57"/>
      <c r="AV683" s="57"/>
      <c r="AW683" s="57"/>
      <c r="AX683" s="57"/>
      <c r="AY683" s="57"/>
      <c r="AZ683" s="57"/>
      <c r="BA683" s="57"/>
      <c r="BB683" s="57"/>
      <c r="BC683" s="57"/>
      <c r="BD683" s="57"/>
    </row>
    <row r="684" spans="1:56">
      <c r="A684" s="10">
        <v>42862</v>
      </c>
      <c r="B684" s="11">
        <v>4.1986229002652357E-2</v>
      </c>
      <c r="C684" s="11">
        <v>4.1986229002652357E-2</v>
      </c>
      <c r="D684" s="11">
        <v>0</v>
      </c>
      <c r="E684" s="11">
        <v>0</v>
      </c>
      <c r="F684" s="11"/>
      <c r="G684" s="11"/>
      <c r="H684" s="11">
        <v>3.9044871048944406E-2</v>
      </c>
      <c r="I684" s="11">
        <v>3.9044871048944406E-2</v>
      </c>
      <c r="J684" s="11">
        <v>3.1451868062181055E-4</v>
      </c>
      <c r="K684" s="23">
        <v>3.1451868062181055E-4</v>
      </c>
      <c r="L684" s="23">
        <v>0</v>
      </c>
      <c r="M684" s="23">
        <v>0</v>
      </c>
      <c r="N684" s="11"/>
      <c r="O684" s="11"/>
      <c r="P684" s="11">
        <v>2.9248497945807311E-4</v>
      </c>
      <c r="Q684" s="11">
        <v>2.9248497945807311E-4</v>
      </c>
      <c r="R684" s="11">
        <v>0</v>
      </c>
      <c r="S684" s="11">
        <v>0</v>
      </c>
      <c r="T684" s="11">
        <v>0</v>
      </c>
      <c r="U684" s="11">
        <v>0</v>
      </c>
      <c r="V684" s="11"/>
      <c r="W684" s="11"/>
      <c r="X684" s="11">
        <v>0</v>
      </c>
      <c r="Y684" s="11">
        <v>0</v>
      </c>
      <c r="Z684" s="49" t="s">
        <v>18</v>
      </c>
      <c r="AA684" s="15"/>
      <c r="AB684" s="16">
        <f t="shared" si="22"/>
        <v>-3.2430437544995523</v>
      </c>
      <c r="AD684" s="34">
        <f t="shared" si="23"/>
        <v>0</v>
      </c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57"/>
      <c r="AR684" s="57"/>
      <c r="AS684" s="57"/>
      <c r="AT684" s="57"/>
      <c r="AU684" s="57"/>
      <c r="AV684" s="57"/>
      <c r="AW684" s="57"/>
      <c r="AX684" s="57"/>
      <c r="AY684" s="57"/>
      <c r="AZ684" s="57"/>
      <c r="BA684" s="57"/>
      <c r="BB684" s="57"/>
      <c r="BC684" s="57"/>
      <c r="BD684" s="57"/>
    </row>
    <row r="685" spans="1:56">
      <c r="A685" s="10">
        <v>42863</v>
      </c>
      <c r="B685" s="11">
        <v>3.5823592972281548E-2</v>
      </c>
      <c r="C685" s="11">
        <v>3.5823592972281548E-2</v>
      </c>
      <c r="D685" s="11">
        <v>3.1085886336531168E-2</v>
      </c>
      <c r="E685" s="11">
        <v>3.1085886336531168E-2</v>
      </c>
      <c r="F685" s="11"/>
      <c r="G685" s="11"/>
      <c r="H685" s="11">
        <v>3.5491691503004109E-2</v>
      </c>
      <c r="I685" s="11">
        <v>3.5491691503004109E-2</v>
      </c>
      <c r="J685" s="11">
        <v>2.3065235264072025E-3</v>
      </c>
      <c r="K685" s="23">
        <v>2.3065235264072025E-3</v>
      </c>
      <c r="L685" s="23">
        <v>1.0593368599435131E-4</v>
      </c>
      <c r="M685" s="23">
        <v>1.0593368599435131E-4</v>
      </c>
      <c r="N685" s="11"/>
      <c r="O685" s="11"/>
      <c r="P685" s="11">
        <v>2.1523605405020315E-3</v>
      </c>
      <c r="Q685" s="11">
        <v>2.1523605405020315E-3</v>
      </c>
      <c r="R685" s="11">
        <v>2.1115813176832208E-3</v>
      </c>
      <c r="S685" s="11">
        <v>2.1115813176832208E-3</v>
      </c>
      <c r="T685" s="11">
        <v>0</v>
      </c>
      <c r="U685" s="11">
        <v>0</v>
      </c>
      <c r="V685" s="11"/>
      <c r="W685" s="11"/>
      <c r="X685" s="11">
        <v>1.9636538507207487E-3</v>
      </c>
      <c r="Y685" s="11">
        <v>1.9636538507207487E-3</v>
      </c>
      <c r="Z685" s="49" t="s">
        <v>18</v>
      </c>
      <c r="AA685" s="15"/>
      <c r="AB685" s="16">
        <f t="shared" si="22"/>
        <v>-3.3384566520618075</v>
      </c>
      <c r="AD685" s="34">
        <f t="shared" si="23"/>
        <v>0</v>
      </c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57"/>
      <c r="AR685" s="57"/>
      <c r="AS685" s="57"/>
      <c r="AT685" s="57"/>
      <c r="AU685" s="57"/>
      <c r="AV685" s="57"/>
      <c r="AW685" s="57"/>
      <c r="AX685" s="57"/>
      <c r="AY685" s="57"/>
      <c r="AZ685" s="57"/>
      <c r="BA685" s="57"/>
      <c r="BB685" s="57"/>
      <c r="BC685" s="57"/>
      <c r="BD685" s="57"/>
    </row>
    <row r="686" spans="1:56">
      <c r="A686" s="10">
        <v>42864</v>
      </c>
      <c r="B686" s="11">
        <v>1.8570423996604542E-3</v>
      </c>
      <c r="C686" s="11">
        <v>1.8570423996604542E-3</v>
      </c>
      <c r="D686" s="11">
        <v>2.3830842001289265E-2</v>
      </c>
      <c r="E686" s="11">
        <v>2.3830842001289265E-2</v>
      </c>
      <c r="F686" s="11"/>
      <c r="G686" s="11"/>
      <c r="H686" s="11">
        <v>3.3964235674083919E-3</v>
      </c>
      <c r="I686" s="11">
        <v>3.3964235674083919E-3</v>
      </c>
      <c r="J686" s="11">
        <v>1.4891197047607296E-5</v>
      </c>
      <c r="K686" s="23">
        <v>1.4891197047607296E-5</v>
      </c>
      <c r="L686" s="23">
        <v>1.2712042319322156E-4</v>
      </c>
      <c r="M686" s="23">
        <v>1.2712042319322156E-4</v>
      </c>
      <c r="N686" s="11"/>
      <c r="O686" s="11"/>
      <c r="P686" s="11">
        <v>2.2753449381367408E-5</v>
      </c>
      <c r="Q686" s="11">
        <v>2.2753449381367408E-5</v>
      </c>
      <c r="R686" s="11">
        <v>0</v>
      </c>
      <c r="S686" s="11">
        <v>0</v>
      </c>
      <c r="T686" s="11">
        <v>0</v>
      </c>
      <c r="U686" s="11">
        <v>0</v>
      </c>
      <c r="V686" s="11"/>
      <c r="W686" s="11"/>
      <c r="X686" s="11">
        <v>0</v>
      </c>
      <c r="Y686" s="11">
        <v>0</v>
      </c>
      <c r="Z686" s="49" t="s">
        <v>18</v>
      </c>
      <c r="AA686" s="15"/>
      <c r="AB686" s="16">
        <f t="shared" si="22"/>
        <v>-5.6850322929253263</v>
      </c>
      <c r="AD686" s="34">
        <f t="shared" si="23"/>
        <v>0</v>
      </c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57"/>
      <c r="AR686" s="57"/>
      <c r="AS686" s="57"/>
      <c r="AT686" s="57"/>
      <c r="AU686" s="57"/>
      <c r="AV686" s="57"/>
      <c r="AW686" s="57"/>
      <c r="AX686" s="57"/>
      <c r="AY686" s="57"/>
      <c r="AZ686" s="57"/>
      <c r="BA686" s="57"/>
      <c r="BB686" s="57"/>
      <c r="BC686" s="57"/>
      <c r="BD686" s="57"/>
    </row>
    <row r="687" spans="1:56">
      <c r="A687" s="10">
        <v>42865</v>
      </c>
      <c r="B687" s="11">
        <v>6.4531185952179247E-4</v>
      </c>
      <c r="C687" s="11">
        <v>6.4531185952179247E-4</v>
      </c>
      <c r="D687" s="11">
        <v>6.5272799124607064E-3</v>
      </c>
      <c r="E687" s="11">
        <v>6.5272799124607064E-3</v>
      </c>
      <c r="F687" s="11"/>
      <c r="G687" s="11"/>
      <c r="H687" s="11">
        <v>1.057374907976917E-3</v>
      </c>
      <c r="I687" s="11">
        <v>1.057374907976917E-3</v>
      </c>
      <c r="J687" s="11">
        <v>1.0661650190569853E-5</v>
      </c>
      <c r="K687" s="23">
        <v>1.0661650190569853E-5</v>
      </c>
      <c r="L687" s="23">
        <v>6.3560211596610779E-5</v>
      </c>
      <c r="M687" s="23">
        <v>6.3560211596610779E-5</v>
      </c>
      <c r="N687" s="11"/>
      <c r="O687" s="11"/>
      <c r="P687" s="11">
        <v>1.4367474886603816E-5</v>
      </c>
      <c r="Q687" s="11">
        <v>1.4367474886603816E-5</v>
      </c>
      <c r="R687" s="11">
        <v>0</v>
      </c>
      <c r="S687" s="11">
        <v>0</v>
      </c>
      <c r="T687" s="11">
        <v>0</v>
      </c>
      <c r="U687" s="11">
        <v>0</v>
      </c>
      <c r="V687" s="11"/>
      <c r="W687" s="11"/>
      <c r="X687" s="11">
        <v>0</v>
      </c>
      <c r="Y687" s="11">
        <v>0</v>
      </c>
      <c r="Z687" s="49" t="s">
        <v>18</v>
      </c>
      <c r="AA687" s="15"/>
      <c r="AB687" s="16">
        <f t="shared" si="22"/>
        <v>-6.8519659443698506</v>
      </c>
      <c r="AD687" s="34">
        <f t="shared" si="23"/>
        <v>0</v>
      </c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57"/>
      <c r="AR687" s="57"/>
      <c r="AS687" s="57"/>
      <c r="AT687" s="57"/>
      <c r="AU687" s="57"/>
      <c r="AV687" s="57"/>
      <c r="AW687" s="57"/>
      <c r="AX687" s="57"/>
      <c r="AY687" s="57"/>
      <c r="AZ687" s="57"/>
      <c r="BA687" s="57"/>
      <c r="BB687" s="57"/>
      <c r="BC687" s="57"/>
      <c r="BD687" s="57"/>
    </row>
    <row r="688" spans="1:56">
      <c r="A688" s="10">
        <v>42866</v>
      </c>
      <c r="B688" s="11">
        <v>0.12346695034783584</v>
      </c>
      <c r="C688" s="11">
        <v>0.12346695034783584</v>
      </c>
      <c r="D688" s="11">
        <v>0.1466808304272533</v>
      </c>
      <c r="E688" s="11">
        <v>0.1466808304272533</v>
      </c>
      <c r="F688" s="11"/>
      <c r="G688" s="11"/>
      <c r="H688" s="11">
        <v>0.12509320572799162</v>
      </c>
      <c r="I688" s="11">
        <v>0.12509320572799162</v>
      </c>
      <c r="J688" s="11">
        <v>3.0697731877294188E-3</v>
      </c>
      <c r="K688" s="23">
        <v>3.0697731877294188E-3</v>
      </c>
      <c r="L688" s="23">
        <v>1.2784077225798313E-3</v>
      </c>
      <c r="M688" s="23">
        <v>1.2784077225798313E-3</v>
      </c>
      <c r="N688" s="11"/>
      <c r="O688" s="11"/>
      <c r="P688" s="11">
        <v>2.9442785390296614E-3</v>
      </c>
      <c r="Q688" s="11">
        <v>2.9442785390296614E-3</v>
      </c>
      <c r="R688" s="11">
        <v>2.3158764111552181E-3</v>
      </c>
      <c r="S688" s="11">
        <v>2.3158764111552181E-3</v>
      </c>
      <c r="T688" s="11">
        <v>0</v>
      </c>
      <c r="U688" s="11">
        <v>0</v>
      </c>
      <c r="V688" s="11"/>
      <c r="W688" s="11"/>
      <c r="X688" s="11">
        <v>2.1536369897171624E-3</v>
      </c>
      <c r="Y688" s="11">
        <v>2.1536369897171624E-3</v>
      </c>
      <c r="Z688" s="49" t="s">
        <v>18</v>
      </c>
      <c r="AA688" s="15"/>
      <c r="AB688" s="16">
        <f t="shared" si="22"/>
        <v>-2.0786961737116374</v>
      </c>
      <c r="AD688" s="34">
        <f t="shared" si="23"/>
        <v>0</v>
      </c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57"/>
      <c r="AR688" s="57"/>
      <c r="AS688" s="57"/>
      <c r="AT688" s="57"/>
      <c r="AU688" s="57"/>
      <c r="AV688" s="57"/>
      <c r="AW688" s="57"/>
      <c r="AX688" s="57"/>
      <c r="AY688" s="57"/>
      <c r="AZ688" s="57"/>
      <c r="BA688" s="57"/>
      <c r="BB688" s="57"/>
      <c r="BC688" s="57"/>
      <c r="BD688" s="57"/>
    </row>
    <row r="689" spans="1:56">
      <c r="A689" s="10">
        <v>42867</v>
      </c>
      <c r="B689" s="11">
        <v>3.0728946874771828E-2</v>
      </c>
      <c r="C689" s="11">
        <v>3.0728946874771828E-2</v>
      </c>
      <c r="D689" s="11">
        <v>5.0848169277288623E-3</v>
      </c>
      <c r="E689" s="11">
        <v>5.0848169277288623E-3</v>
      </c>
      <c r="F689" s="11"/>
      <c r="G689" s="11"/>
      <c r="H689" s="11">
        <v>2.8932439606141204E-2</v>
      </c>
      <c r="I689" s="11">
        <v>2.8932439606141204E-2</v>
      </c>
      <c r="J689" s="11">
        <v>3.9802430007848942E-4</v>
      </c>
      <c r="K689" s="23">
        <v>3.9802430007848942E-4</v>
      </c>
      <c r="L689" s="23">
        <v>6.3560211596610779E-5</v>
      </c>
      <c r="M689" s="23">
        <v>6.3560211596610779E-5</v>
      </c>
      <c r="N689" s="11"/>
      <c r="O689" s="11"/>
      <c r="P689" s="11">
        <v>3.7459331734308589E-4</v>
      </c>
      <c r="Q689" s="11">
        <v>3.7459331734308589E-4</v>
      </c>
      <c r="R689" s="11">
        <v>0</v>
      </c>
      <c r="S689" s="11">
        <v>0</v>
      </c>
      <c r="T689" s="11">
        <v>2.1440978045256701E-2</v>
      </c>
      <c r="U689" s="11">
        <v>2.1440978045256701E-2</v>
      </c>
      <c r="V689" s="11"/>
      <c r="W689" s="11"/>
      <c r="X689" s="11">
        <v>1.5020541926903986E-3</v>
      </c>
      <c r="Y689" s="11">
        <v>1.5020541926903986E-3</v>
      </c>
      <c r="Z689" s="49" t="s">
        <v>18</v>
      </c>
      <c r="AA689" s="15"/>
      <c r="AB689" s="16">
        <f t="shared" si="22"/>
        <v>-3.542791835649691</v>
      </c>
      <c r="AD689" s="34">
        <f t="shared" si="23"/>
        <v>0</v>
      </c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57"/>
      <c r="AR689" s="57"/>
      <c r="AS689" s="57"/>
      <c r="AT689" s="57"/>
      <c r="AU689" s="57"/>
      <c r="AV689" s="57"/>
      <c r="AW689" s="57"/>
      <c r="AX689" s="57"/>
      <c r="AY689" s="57"/>
      <c r="AZ689" s="57"/>
      <c r="BA689" s="57"/>
      <c r="BB689" s="57"/>
      <c r="BC689" s="57"/>
      <c r="BD689" s="57"/>
    </row>
    <row r="690" spans="1:56">
      <c r="A690" s="10">
        <v>42868</v>
      </c>
      <c r="B690" s="11">
        <v>1.1119041846783594E-2</v>
      </c>
      <c r="C690" s="11">
        <v>1.1119041846783594E-2</v>
      </c>
      <c r="D690" s="11">
        <v>1.9926126335537476E-3</v>
      </c>
      <c r="E690" s="11">
        <v>1.9926126335537476E-3</v>
      </c>
      <c r="F690" s="11"/>
      <c r="G690" s="11"/>
      <c r="H690" s="11">
        <v>1.0479687091833098E-2</v>
      </c>
      <c r="I690" s="11">
        <v>1.0479687091833098E-2</v>
      </c>
      <c r="J690" s="11">
        <v>7.6738344485418919E-5</v>
      </c>
      <c r="K690" s="23">
        <v>7.6738344485418919E-5</v>
      </c>
      <c r="L690" s="23">
        <v>2.1186737198870261E-5</v>
      </c>
      <c r="M690" s="23">
        <v>2.1186737198870261E-5</v>
      </c>
      <c r="N690" s="11"/>
      <c r="O690" s="11"/>
      <c r="P690" s="11">
        <v>7.284665985893751E-5</v>
      </c>
      <c r="Q690" s="11">
        <v>7.284665985893751E-5</v>
      </c>
      <c r="R690" s="11">
        <v>0</v>
      </c>
      <c r="S690" s="11">
        <v>0</v>
      </c>
      <c r="T690" s="11">
        <v>0</v>
      </c>
      <c r="U690" s="11">
        <v>0</v>
      </c>
      <c r="V690" s="11"/>
      <c r="W690" s="11"/>
      <c r="X690" s="11">
        <v>0</v>
      </c>
      <c r="Y690" s="11">
        <v>0</v>
      </c>
      <c r="Z690" s="49" t="s">
        <v>18</v>
      </c>
      <c r="AA690" s="15"/>
      <c r="AB690" s="16">
        <f t="shared" si="22"/>
        <v>-4.5583164581845033</v>
      </c>
      <c r="AD690" s="34">
        <f t="shared" si="23"/>
        <v>0</v>
      </c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57"/>
      <c r="AR690" s="57"/>
      <c r="AS690" s="57"/>
      <c r="AT690" s="57"/>
      <c r="AU690" s="57"/>
      <c r="AV690" s="57"/>
      <c r="AW690" s="57"/>
      <c r="AX690" s="57"/>
      <c r="AY690" s="57"/>
      <c r="AZ690" s="57"/>
      <c r="BA690" s="57"/>
      <c r="BB690" s="57"/>
      <c r="BC690" s="57"/>
      <c r="BD690" s="57"/>
    </row>
    <row r="691" spans="1:56">
      <c r="A691" s="10">
        <v>42869</v>
      </c>
      <c r="B691" s="11">
        <v>1.6066798160070974E-2</v>
      </c>
      <c r="C691" s="11">
        <v>1.6066798160070974E-2</v>
      </c>
      <c r="D691" s="11">
        <v>9.9518165696879882E-3</v>
      </c>
      <c r="E691" s="11">
        <v>9.9518165696879882E-3</v>
      </c>
      <c r="F691" s="11"/>
      <c r="G691" s="11"/>
      <c r="H691" s="11">
        <v>1.563841127787409E-2</v>
      </c>
      <c r="I691" s="11">
        <v>1.563841127787409E-2</v>
      </c>
      <c r="J691" s="11">
        <v>1.3247259967324819E-4</v>
      </c>
      <c r="K691" s="23">
        <v>1.3247259967324819E-4</v>
      </c>
      <c r="L691" s="23">
        <v>1.0508621650639649E-4</v>
      </c>
      <c r="M691" s="23">
        <v>1.0508621650639649E-4</v>
      </c>
      <c r="N691" s="11"/>
      <c r="O691" s="11"/>
      <c r="P691" s="11">
        <v>1.3055403832909832E-4</v>
      </c>
      <c r="Q691" s="11">
        <v>1.3055403832909832E-4</v>
      </c>
      <c r="R691" s="11">
        <v>0</v>
      </c>
      <c r="S691" s="11">
        <v>0</v>
      </c>
      <c r="T691" s="11">
        <v>0</v>
      </c>
      <c r="U691" s="11">
        <v>0</v>
      </c>
      <c r="V691" s="11"/>
      <c r="W691" s="11"/>
      <c r="X691" s="11">
        <v>0</v>
      </c>
      <c r="Y691" s="11">
        <v>0</v>
      </c>
      <c r="Z691" s="49" t="s">
        <v>18</v>
      </c>
      <c r="AA691" s="15"/>
      <c r="AB691" s="16">
        <f t="shared" si="22"/>
        <v>-4.158025129723228</v>
      </c>
      <c r="AD691" s="34">
        <f t="shared" si="23"/>
        <v>0</v>
      </c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  <c r="AR691" s="57"/>
      <c r="AS691" s="57"/>
      <c r="AT691" s="57"/>
      <c r="AU691" s="57"/>
      <c r="AV691" s="57"/>
      <c r="AW691" s="57"/>
      <c r="AX691" s="57"/>
      <c r="AY691" s="57"/>
      <c r="AZ691" s="57"/>
      <c r="BA691" s="57"/>
      <c r="BB691" s="57"/>
      <c r="BC691" s="57"/>
      <c r="BD691" s="57"/>
    </row>
    <row r="692" spans="1:56">
      <c r="A692" s="10">
        <v>42870</v>
      </c>
      <c r="B692" s="11">
        <v>0.38643847123566999</v>
      </c>
      <c r="C692" s="11">
        <v>0.38643847123566999</v>
      </c>
      <c r="D692" s="11">
        <v>2.513770020679618E-2</v>
      </c>
      <c r="E692" s="11">
        <v>2.513770020679618E-2</v>
      </c>
      <c r="F692" s="11"/>
      <c r="G692" s="11"/>
      <c r="H692" s="11">
        <v>0.36112743659906438</v>
      </c>
      <c r="I692" s="11">
        <v>0.36112743659906438</v>
      </c>
      <c r="J692" s="11">
        <v>1.7249847743958213E-3</v>
      </c>
      <c r="K692" s="23">
        <v>1.7249847743958213E-3</v>
      </c>
      <c r="L692" s="23">
        <v>2.2627435328393438E-4</v>
      </c>
      <c r="M692" s="23">
        <v>2.2627435328393438E-4</v>
      </c>
      <c r="N692" s="11"/>
      <c r="O692" s="11"/>
      <c r="P692" s="11">
        <v>1.6199921631955159E-3</v>
      </c>
      <c r="Q692" s="11">
        <v>1.6199921631955159E-3</v>
      </c>
      <c r="R692" s="11">
        <v>1.1363914574379842E-3</v>
      </c>
      <c r="S692" s="11">
        <v>1.1363914574379842E-3</v>
      </c>
      <c r="T692" s="11">
        <v>0</v>
      </c>
      <c r="U692" s="11">
        <v>0</v>
      </c>
      <c r="V692" s="11"/>
      <c r="W692" s="11"/>
      <c r="X692" s="11">
        <v>1.0567812106675532E-3</v>
      </c>
      <c r="Y692" s="11">
        <v>1.0567812106675532E-3</v>
      </c>
      <c r="Z692" s="49" t="s">
        <v>18</v>
      </c>
      <c r="AA692" s="15"/>
      <c r="AB692" s="16">
        <f t="shared" si="22"/>
        <v>-1.0185243729729083</v>
      </c>
      <c r="AD692" s="34">
        <f t="shared" si="23"/>
        <v>0</v>
      </c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57"/>
      <c r="AR692" s="57"/>
      <c r="AS692" s="57"/>
      <c r="AT692" s="57"/>
      <c r="AU692" s="57"/>
      <c r="AV692" s="57"/>
      <c r="AW692" s="57"/>
      <c r="AX692" s="57"/>
      <c r="AY692" s="57"/>
      <c r="AZ692" s="57"/>
      <c r="BA692" s="57"/>
      <c r="BB692" s="57"/>
      <c r="BC692" s="57"/>
      <c r="BD692" s="57"/>
    </row>
    <row r="693" spans="1:56">
      <c r="A693" s="10">
        <v>42871</v>
      </c>
      <c r="B693" s="11">
        <v>0.32158987917901272</v>
      </c>
      <c r="C693" s="11">
        <v>0.32158987917901272</v>
      </c>
      <c r="D693" s="11">
        <v>4.5269002210498524E-3</v>
      </c>
      <c r="E693" s="11">
        <v>4.5269002210498524E-3</v>
      </c>
      <c r="F693" s="11"/>
      <c r="G693" s="11"/>
      <c r="H693" s="11">
        <v>0.29937793642689209</v>
      </c>
      <c r="I693" s="11">
        <v>0.29937793642689209</v>
      </c>
      <c r="J693" s="11">
        <v>8.7120046555715439E-3</v>
      </c>
      <c r="K693" s="23">
        <v>8.7120046555715439E-3</v>
      </c>
      <c r="L693" s="23">
        <v>4.2373474397740521E-5</v>
      </c>
      <c r="M693" s="23">
        <v>4.2373474397740521E-5</v>
      </c>
      <c r="N693" s="11"/>
      <c r="O693" s="11"/>
      <c r="P693" s="11">
        <v>8.1046510247215556E-3</v>
      </c>
      <c r="Q693" s="11">
        <v>8.1046510247215556E-3</v>
      </c>
      <c r="R693" s="11">
        <v>1.8338676749947245E-3</v>
      </c>
      <c r="S693" s="11">
        <v>1.8338676749947245E-3</v>
      </c>
      <c r="T693" s="11">
        <v>0</v>
      </c>
      <c r="U693" s="11">
        <v>0</v>
      </c>
      <c r="V693" s="11"/>
      <c r="W693" s="11"/>
      <c r="X693" s="11">
        <v>1.7053955211474982E-3</v>
      </c>
      <c r="Y693" s="11">
        <v>1.7053955211474982E-3</v>
      </c>
      <c r="Z693" s="49" t="s">
        <v>18</v>
      </c>
      <c r="AA693" s="15"/>
      <c r="AB693" s="16">
        <f t="shared" si="22"/>
        <v>-1.2060485023409953</v>
      </c>
      <c r="AD693" s="34">
        <f t="shared" si="23"/>
        <v>0</v>
      </c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  <c r="AR693" s="57"/>
      <c r="AS693" s="57"/>
      <c r="AT693" s="57"/>
      <c r="AU693" s="57"/>
      <c r="AV693" s="57"/>
      <c r="AW693" s="57"/>
      <c r="AX693" s="57"/>
      <c r="AY693" s="57"/>
      <c r="AZ693" s="57"/>
      <c r="BA693" s="57"/>
      <c r="BB693" s="57"/>
      <c r="BC693" s="57"/>
      <c r="BD693" s="57"/>
    </row>
    <row r="694" spans="1:56">
      <c r="A694" s="10">
        <v>42872</v>
      </c>
      <c r="B694" s="11">
        <v>3.6144387821622569E-2</v>
      </c>
      <c r="C694" s="11">
        <v>3.6144387821622569E-2</v>
      </c>
      <c r="D694" s="11">
        <v>0.17321259370410777</v>
      </c>
      <c r="E694" s="11">
        <v>0.17321259370410777</v>
      </c>
      <c r="F694" s="11"/>
      <c r="G694" s="11"/>
      <c r="H694" s="11">
        <v>4.5746742382863519E-2</v>
      </c>
      <c r="I694" s="11">
        <v>4.5746742382863519E-2</v>
      </c>
      <c r="J694" s="11">
        <v>2.5712452779952139E-4</v>
      </c>
      <c r="K694" s="23">
        <v>2.5712452779952139E-4</v>
      </c>
      <c r="L694" s="23">
        <v>2.2591417875155355E-3</v>
      </c>
      <c r="M694" s="23">
        <v>2.2591417875155355E-3</v>
      </c>
      <c r="N694" s="11"/>
      <c r="O694" s="11"/>
      <c r="P694" s="11">
        <v>3.9737645158992156E-4</v>
      </c>
      <c r="Q694" s="11">
        <v>3.9737645158992156E-4</v>
      </c>
      <c r="R694" s="11">
        <v>1.8737690604384741E-3</v>
      </c>
      <c r="S694" s="11">
        <v>1.8737690604384741E-3</v>
      </c>
      <c r="T694" s="11">
        <v>2.7436824672536986E-2</v>
      </c>
      <c r="U694" s="11">
        <v>2.7436824672536986E-2</v>
      </c>
      <c r="V694" s="11"/>
      <c r="W694" s="11"/>
      <c r="X694" s="11">
        <v>3.664596642048018E-3</v>
      </c>
      <c r="Y694" s="11">
        <v>3.664596642048018E-3</v>
      </c>
      <c r="Z694" s="49" t="s">
        <v>18</v>
      </c>
      <c r="AA694" s="15"/>
      <c r="AB694" s="16">
        <f t="shared" si="22"/>
        <v>-3.0846346945419376</v>
      </c>
      <c r="AD694" s="34">
        <f t="shared" si="23"/>
        <v>0</v>
      </c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57"/>
      <c r="AR694" s="57"/>
      <c r="AS694" s="57"/>
      <c r="AT694" s="57"/>
      <c r="AU694" s="57"/>
      <c r="AV694" s="57"/>
      <c r="AW694" s="57"/>
      <c r="AX694" s="57"/>
      <c r="AY694" s="57"/>
      <c r="AZ694" s="57"/>
      <c r="BA694" s="57"/>
      <c r="BB694" s="57"/>
      <c r="BC694" s="57"/>
      <c r="BD694" s="57"/>
    </row>
    <row r="695" spans="1:56">
      <c r="A695" s="10">
        <v>42873</v>
      </c>
      <c r="B695" s="11">
        <v>3.0434823935752746E-2</v>
      </c>
      <c r="C695" s="11">
        <v>3.0434823935752746E-2</v>
      </c>
      <c r="D695" s="11">
        <v>8.7527356352995259E-2</v>
      </c>
      <c r="E695" s="11">
        <v>8.7527356352995259E-2</v>
      </c>
      <c r="F695" s="11"/>
      <c r="G695" s="11"/>
      <c r="H695" s="11">
        <v>3.4434458537664157E-2</v>
      </c>
      <c r="I695" s="11">
        <v>3.4434458537664157E-2</v>
      </c>
      <c r="J695" s="11">
        <v>1.8841434206538492E-4</v>
      </c>
      <c r="K695" s="23">
        <v>1.8841434206538492E-4</v>
      </c>
      <c r="L695" s="23">
        <v>7.8390927635819951E-4</v>
      </c>
      <c r="M695" s="23">
        <v>7.8390927635819951E-4</v>
      </c>
      <c r="N695" s="11"/>
      <c r="O695" s="11"/>
      <c r="P695" s="11">
        <v>2.3013191954214055E-4</v>
      </c>
      <c r="Q695" s="11">
        <v>2.3013191954214055E-4</v>
      </c>
      <c r="R695" s="11">
        <v>4.7897623086676838E-3</v>
      </c>
      <c r="S695" s="11">
        <v>4.7897623086676838E-3</v>
      </c>
      <c r="T695" s="11">
        <v>3.3475044774215007E-2</v>
      </c>
      <c r="U695" s="11">
        <v>3.3475044774215007E-2</v>
      </c>
      <c r="V695" s="11"/>
      <c r="W695" s="11"/>
      <c r="X695" s="11">
        <v>6.7993184354888502E-3</v>
      </c>
      <c r="Y695" s="11">
        <v>6.7993184354888502E-3</v>
      </c>
      <c r="Z695" s="49" t="s">
        <v>18</v>
      </c>
      <c r="AA695" s="15"/>
      <c r="AB695" s="16">
        <f t="shared" si="22"/>
        <v>-3.3686975142948383</v>
      </c>
      <c r="AD695" s="34">
        <f t="shared" si="23"/>
        <v>0</v>
      </c>
      <c r="AF695" s="57"/>
      <c r="AG695" s="57"/>
      <c r="AH695" s="57"/>
      <c r="AI695" s="57"/>
      <c r="AJ695" s="57"/>
      <c r="AK695" s="57"/>
      <c r="AL695" s="57"/>
      <c r="AM695" s="57"/>
      <c r="AN695" s="57"/>
      <c r="AO695" s="57"/>
      <c r="AP695" s="57"/>
      <c r="AQ695" s="57"/>
      <c r="AR695" s="57"/>
      <c r="AS695" s="57"/>
      <c r="AT695" s="57"/>
      <c r="AU695" s="57"/>
      <c r="AV695" s="57"/>
      <c r="AW695" s="57"/>
      <c r="AX695" s="57"/>
      <c r="AY695" s="57"/>
      <c r="AZ695" s="57"/>
      <c r="BA695" s="57"/>
      <c r="BB695" s="57"/>
      <c r="BC695" s="57"/>
      <c r="BD695" s="57"/>
    </row>
    <row r="696" spans="1:56">
      <c r="A696" s="10">
        <v>42874</v>
      </c>
      <c r="B696" s="11">
        <v>3.6136489310452879E-3</v>
      </c>
      <c r="C696" s="11">
        <v>3.6136489310452879E-3</v>
      </c>
      <c r="D696" s="11">
        <v>7.3601665692015331E-2</v>
      </c>
      <c r="E696" s="11">
        <v>7.3601665692015331E-2</v>
      </c>
      <c r="F696" s="11"/>
      <c r="G696" s="11"/>
      <c r="H696" s="11">
        <v>8.5166805834263459E-3</v>
      </c>
      <c r="I696" s="11">
        <v>8.5166805834263459E-3</v>
      </c>
      <c r="J696" s="11">
        <v>1.0352015439526357E-4</v>
      </c>
      <c r="K696" s="23">
        <v>1.0352015439526357E-4</v>
      </c>
      <c r="L696" s="23">
        <v>8.6590194931782745E-4</v>
      </c>
      <c r="M696" s="23">
        <v>8.6590194931782745E-4</v>
      </c>
      <c r="N696" s="11"/>
      <c r="O696" s="11"/>
      <c r="P696" s="11">
        <v>1.5692904129758483E-4</v>
      </c>
      <c r="Q696" s="11">
        <v>1.5692904129758483E-4</v>
      </c>
      <c r="R696" s="11">
        <v>0</v>
      </c>
      <c r="S696" s="11">
        <v>0</v>
      </c>
      <c r="T696" s="11">
        <v>1.2648482107725545E-2</v>
      </c>
      <c r="U696" s="11">
        <v>1.2648482107725545E-2</v>
      </c>
      <c r="V696" s="11"/>
      <c r="W696" s="11"/>
      <c r="X696" s="11">
        <v>8.860932342254625E-4</v>
      </c>
      <c r="Y696" s="11">
        <v>8.860932342254625E-4</v>
      </c>
      <c r="Z696" s="49" t="s">
        <v>18</v>
      </c>
      <c r="AA696" s="15"/>
      <c r="AB696" s="16">
        <f t="shared" si="22"/>
        <v>-4.7657286169400663</v>
      </c>
      <c r="AD696" s="34">
        <f t="shared" si="23"/>
        <v>0</v>
      </c>
      <c r="AF696" s="57"/>
      <c r="AG696" s="57"/>
      <c r="AH696" s="57"/>
      <c r="AI696" s="57"/>
      <c r="AJ696" s="57"/>
      <c r="AK696" s="57"/>
      <c r="AL696" s="57"/>
      <c r="AM696" s="57"/>
      <c r="AN696" s="57"/>
      <c r="AO696" s="57"/>
      <c r="AP696" s="57"/>
      <c r="AQ696" s="57"/>
      <c r="AR696" s="57"/>
      <c r="AS696" s="57"/>
      <c r="AT696" s="57"/>
      <c r="AU696" s="57"/>
      <c r="AV696" s="57"/>
      <c r="AW696" s="57"/>
      <c r="AX696" s="57"/>
      <c r="AY696" s="57"/>
      <c r="AZ696" s="57"/>
      <c r="BA696" s="57"/>
      <c r="BB696" s="57"/>
      <c r="BC696" s="57"/>
      <c r="BD696" s="57"/>
    </row>
    <row r="697" spans="1:56">
      <c r="A697" s="10">
        <v>42875</v>
      </c>
      <c r="B697" s="11">
        <v>1.7635885667849398E-2</v>
      </c>
      <c r="C697" s="11">
        <v>1.7635885667849398E-2</v>
      </c>
      <c r="D697" s="11">
        <v>0</v>
      </c>
      <c r="E697" s="11">
        <v>0</v>
      </c>
      <c r="F697" s="11"/>
      <c r="G697" s="11"/>
      <c r="H697" s="11">
        <v>1.6400398370894582E-2</v>
      </c>
      <c r="I697" s="11">
        <v>1.6400398370894582E-2</v>
      </c>
      <c r="J697" s="11">
        <v>3.5584055538735753E-4</v>
      </c>
      <c r="K697" s="23">
        <v>3.5584055538735753E-4</v>
      </c>
      <c r="L697" s="23">
        <v>0</v>
      </c>
      <c r="M697" s="23">
        <v>0</v>
      </c>
      <c r="N697" s="11"/>
      <c r="O697" s="11"/>
      <c r="P697" s="11">
        <v>3.3091203780664469E-4</v>
      </c>
      <c r="Q697" s="11">
        <v>3.3091203780664469E-4</v>
      </c>
      <c r="R697" s="11">
        <v>0</v>
      </c>
      <c r="S697" s="11">
        <v>0</v>
      </c>
      <c r="T697" s="11">
        <v>2.3962199771922262E-2</v>
      </c>
      <c r="U697" s="11">
        <v>2.3962199771922262E-2</v>
      </c>
      <c r="V697" s="11"/>
      <c r="W697" s="11"/>
      <c r="X697" s="11">
        <v>1.6786791422261273E-3</v>
      </c>
      <c r="Y697" s="11">
        <v>1.6786791422261273E-3</v>
      </c>
      <c r="Z697" s="49" t="s">
        <v>18</v>
      </c>
      <c r="AA697" s="15"/>
      <c r="AB697" s="16">
        <f t="shared" si="22"/>
        <v>-4.1104496535387973</v>
      </c>
      <c r="AD697" s="34">
        <f t="shared" si="23"/>
        <v>0</v>
      </c>
      <c r="AF697" s="57"/>
      <c r="AG697" s="57"/>
      <c r="AH697" s="57"/>
      <c r="AI697" s="57"/>
      <c r="AJ697" s="57"/>
      <c r="AK697" s="57"/>
      <c r="AL697" s="57"/>
      <c r="AM697" s="57"/>
      <c r="AN697" s="57"/>
      <c r="AO697" s="57"/>
      <c r="AP697" s="57"/>
      <c r="AQ697" s="57"/>
      <c r="AR697" s="57"/>
      <c r="AS697" s="57"/>
      <c r="AT697" s="57"/>
      <c r="AU697" s="57"/>
      <c r="AV697" s="57"/>
      <c r="AW697" s="57"/>
      <c r="AX697" s="57"/>
      <c r="AY697" s="57"/>
      <c r="AZ697" s="57"/>
      <c r="BA697" s="57"/>
      <c r="BB697" s="57"/>
      <c r="BC697" s="57"/>
      <c r="BD697" s="57"/>
    </row>
    <row r="698" spans="1:56">
      <c r="A698" s="10">
        <v>42876</v>
      </c>
      <c r="B698" s="11">
        <v>9.2594092087856725E-3</v>
      </c>
      <c r="C698" s="11">
        <v>9.2594092087856725E-3</v>
      </c>
      <c r="D698" s="11">
        <v>2.0226278841433873E-3</v>
      </c>
      <c r="E698" s="11">
        <v>2.0226278841433873E-3</v>
      </c>
      <c r="F698" s="11"/>
      <c r="G698" s="11"/>
      <c r="H698" s="11">
        <v>8.7524343073927188E-3</v>
      </c>
      <c r="I698" s="11">
        <v>8.7524343073927188E-3</v>
      </c>
      <c r="J698" s="11">
        <v>5.0502385528444803E-4</v>
      </c>
      <c r="K698" s="23">
        <v>5.0502385528444803E-4</v>
      </c>
      <c r="L698" s="23">
        <v>2.1186737198870261E-5</v>
      </c>
      <c r="M698" s="23">
        <v>2.1186737198870261E-5</v>
      </c>
      <c r="N698" s="11"/>
      <c r="O698" s="11"/>
      <c r="P698" s="11">
        <v>4.7112849984563869E-4</v>
      </c>
      <c r="Q698" s="11">
        <v>4.7112849984563869E-4</v>
      </c>
      <c r="R698" s="11">
        <v>0</v>
      </c>
      <c r="S698" s="11">
        <v>0</v>
      </c>
      <c r="T698" s="11">
        <v>7.4047646510051551E-2</v>
      </c>
      <c r="U698" s="11">
        <v>7.4047646510051551E-2</v>
      </c>
      <c r="V698" s="11"/>
      <c r="W698" s="11"/>
      <c r="X698" s="11">
        <v>5.1874302405661502E-3</v>
      </c>
      <c r="Y698" s="11">
        <v>5.1874302405661502E-3</v>
      </c>
      <c r="Z698" s="49" t="s">
        <v>18</v>
      </c>
      <c r="AA698" s="15"/>
      <c r="AB698" s="16">
        <f t="shared" si="22"/>
        <v>-4.7384234107457148</v>
      </c>
      <c r="AD698" s="34">
        <f t="shared" si="23"/>
        <v>0</v>
      </c>
      <c r="AF698" s="57"/>
      <c r="AG698" s="57"/>
      <c r="AH698" s="57"/>
      <c r="AI698" s="57"/>
      <c r="AJ698" s="57"/>
      <c r="AK698" s="57"/>
      <c r="AL698" s="57"/>
      <c r="AM698" s="57"/>
      <c r="AN698" s="57"/>
      <c r="AO698" s="57"/>
      <c r="AP698" s="57"/>
      <c r="AQ698" s="57"/>
      <c r="AR698" s="57"/>
      <c r="AS698" s="57"/>
      <c r="AT698" s="57"/>
      <c r="AU698" s="57"/>
      <c r="AV698" s="57"/>
      <c r="AW698" s="57"/>
      <c r="AX698" s="57"/>
      <c r="AY698" s="57"/>
      <c r="AZ698" s="57"/>
      <c r="BA698" s="57"/>
      <c r="BB698" s="57"/>
      <c r="BC698" s="57"/>
      <c r="BD698" s="57"/>
    </row>
    <row r="699" spans="1:56">
      <c r="A699" s="10">
        <v>42877</v>
      </c>
      <c r="B699" s="11">
        <v>2.5608480303451489E-2</v>
      </c>
      <c r="C699" s="11">
        <v>2.5608480303451489E-2</v>
      </c>
      <c r="D699" s="11">
        <v>0</v>
      </c>
      <c r="E699" s="11">
        <v>0</v>
      </c>
      <c r="F699" s="11"/>
      <c r="G699" s="11"/>
      <c r="H699" s="11">
        <v>2.3814470481369778E-2</v>
      </c>
      <c r="I699" s="11">
        <v>2.3814470481369778E-2</v>
      </c>
      <c r="J699" s="11">
        <v>2.221389930424419E-4</v>
      </c>
      <c r="K699" s="23">
        <v>2.221389930424419E-4</v>
      </c>
      <c r="L699" s="23">
        <v>0</v>
      </c>
      <c r="M699" s="23">
        <v>0</v>
      </c>
      <c r="N699" s="11"/>
      <c r="O699" s="11"/>
      <c r="P699" s="11">
        <v>2.0657697879313206E-4</v>
      </c>
      <c r="Q699" s="11">
        <v>2.0657697879313206E-4</v>
      </c>
      <c r="R699" s="11">
        <v>4.3077535725071902E-3</v>
      </c>
      <c r="S699" s="11">
        <v>4.3077535725071902E-3</v>
      </c>
      <c r="T699" s="11">
        <v>1.5868866161953824E-2</v>
      </c>
      <c r="U699" s="11">
        <v>1.5868866161953824E-2</v>
      </c>
      <c r="V699" s="11"/>
      <c r="W699" s="11"/>
      <c r="X699" s="11">
        <v>5.1176708067159037E-3</v>
      </c>
      <c r="Y699" s="11">
        <v>5.1176708067159037E-3</v>
      </c>
      <c r="Z699" s="49" t="s">
        <v>18</v>
      </c>
      <c r="AA699" s="15"/>
      <c r="AB699" s="16">
        <f t="shared" si="22"/>
        <v>-3.7374618796450028</v>
      </c>
      <c r="AD699" s="34">
        <f t="shared" si="23"/>
        <v>0</v>
      </c>
      <c r="AF699" s="57"/>
      <c r="AG699" s="57"/>
      <c r="AH699" s="57"/>
      <c r="AI699" s="57"/>
      <c r="AJ699" s="57"/>
      <c r="AK699" s="57"/>
      <c r="AL699" s="57"/>
      <c r="AM699" s="57"/>
      <c r="AN699" s="57"/>
      <c r="AO699" s="57"/>
      <c r="AP699" s="57"/>
      <c r="AQ699" s="57"/>
      <c r="AR699" s="57"/>
      <c r="AS699" s="57"/>
      <c r="AT699" s="57"/>
      <c r="AU699" s="57"/>
      <c r="AV699" s="57"/>
      <c r="AW699" s="57"/>
      <c r="AX699" s="57"/>
      <c r="AY699" s="57"/>
      <c r="AZ699" s="57"/>
      <c r="BA699" s="57"/>
      <c r="BB699" s="57"/>
      <c r="BC699" s="57"/>
      <c r="BD699" s="57"/>
    </row>
    <row r="700" spans="1:56">
      <c r="A700" s="10">
        <v>42878</v>
      </c>
      <c r="B700" s="11">
        <v>0.14747898664671294</v>
      </c>
      <c r="C700" s="11">
        <v>0.14747898664671294</v>
      </c>
      <c r="D700" s="11">
        <v>3.374227107776432E-2</v>
      </c>
      <c r="E700" s="11">
        <v>3.374227107776432E-2</v>
      </c>
      <c r="F700" s="11"/>
      <c r="G700" s="11"/>
      <c r="H700" s="11">
        <v>0.13951112668610036</v>
      </c>
      <c r="I700" s="11">
        <v>0.13951112668610036</v>
      </c>
      <c r="J700" s="11">
        <v>4.8255139500252824E-3</v>
      </c>
      <c r="K700" s="23">
        <v>4.8255139500252824E-3</v>
      </c>
      <c r="L700" s="23">
        <v>3.9174277080711111E-4</v>
      </c>
      <c r="M700" s="23">
        <v>3.9174277080711111E-4</v>
      </c>
      <c r="N700" s="11"/>
      <c r="O700" s="11"/>
      <c r="P700" s="11">
        <v>4.5149047709515779E-3</v>
      </c>
      <c r="Q700" s="11">
        <v>4.5149047709515779E-3</v>
      </c>
      <c r="R700" s="11">
        <v>0</v>
      </c>
      <c r="S700" s="11">
        <v>0</v>
      </c>
      <c r="T700" s="11">
        <v>0</v>
      </c>
      <c r="U700" s="11">
        <v>0</v>
      </c>
      <c r="V700" s="11"/>
      <c r="W700" s="11"/>
      <c r="X700" s="11">
        <v>0</v>
      </c>
      <c r="Y700" s="11">
        <v>0</v>
      </c>
      <c r="Z700" s="49" t="s">
        <v>18</v>
      </c>
      <c r="AA700" s="15"/>
      <c r="AB700" s="16">
        <f t="shared" si="22"/>
        <v>-1.9696109197107878</v>
      </c>
      <c r="AD700" s="34">
        <f t="shared" si="23"/>
        <v>0</v>
      </c>
      <c r="AF700" s="57"/>
      <c r="AG700" s="57"/>
      <c r="AH700" s="57"/>
      <c r="AI700" s="57"/>
      <c r="AJ700" s="57"/>
      <c r="AK700" s="57"/>
      <c r="AL700" s="57"/>
      <c r="AM700" s="57"/>
      <c r="AN700" s="57"/>
      <c r="AO700" s="57"/>
      <c r="AP700" s="57"/>
      <c r="AQ700" s="57"/>
      <c r="AR700" s="57"/>
      <c r="AS700" s="57"/>
      <c r="AT700" s="57"/>
      <c r="AU700" s="57"/>
      <c r="AV700" s="57"/>
      <c r="AW700" s="57"/>
      <c r="AX700" s="57"/>
      <c r="AY700" s="57"/>
      <c r="AZ700" s="57"/>
      <c r="BA700" s="57"/>
      <c r="BB700" s="57"/>
      <c r="BC700" s="57"/>
      <c r="BD700" s="57"/>
    </row>
    <row r="701" spans="1:56">
      <c r="A701" s="10">
        <v>42879</v>
      </c>
      <c r="B701" s="11">
        <v>1.726607324333506E-3</v>
      </c>
      <c r="C701" s="11">
        <v>1.726607324333506E-3</v>
      </c>
      <c r="D701" s="11">
        <v>1.5073939782252212E-2</v>
      </c>
      <c r="E701" s="11">
        <v>1.5073939782252212E-2</v>
      </c>
      <c r="F701" s="11"/>
      <c r="G701" s="11"/>
      <c r="H701" s="11">
        <v>2.6616587309126315E-3</v>
      </c>
      <c r="I701" s="11">
        <v>2.6616587309126315E-3</v>
      </c>
      <c r="J701" s="11">
        <v>2.3525856857634673E-5</v>
      </c>
      <c r="K701" s="23">
        <v>2.3525856857634673E-5</v>
      </c>
      <c r="L701" s="23">
        <v>1.9618918646153861E-4</v>
      </c>
      <c r="M701" s="23">
        <v>1.9618918646153861E-4</v>
      </c>
      <c r="N701" s="11"/>
      <c r="O701" s="11"/>
      <c r="P701" s="11">
        <v>3.5621838561827639E-5</v>
      </c>
      <c r="Q701" s="11">
        <v>3.5621838561827639E-5</v>
      </c>
      <c r="R701" s="11">
        <v>0</v>
      </c>
      <c r="S701" s="11">
        <v>0</v>
      </c>
      <c r="T701" s="11">
        <v>0</v>
      </c>
      <c r="U701" s="11">
        <v>0</v>
      </c>
      <c r="V701" s="11"/>
      <c r="W701" s="11"/>
      <c r="X701" s="11">
        <v>0</v>
      </c>
      <c r="Y701" s="11">
        <v>0</v>
      </c>
      <c r="Z701" s="49" t="s">
        <v>18</v>
      </c>
      <c r="AA701" s="15"/>
      <c r="AB701" s="16">
        <f t="shared" si="22"/>
        <v>-5.9288057674857875</v>
      </c>
      <c r="AD701" s="34">
        <f t="shared" si="23"/>
        <v>0</v>
      </c>
      <c r="AF701" s="57"/>
      <c r="AG701" s="57"/>
      <c r="AH701" s="57"/>
      <c r="AI701" s="57"/>
      <c r="AJ701" s="57"/>
      <c r="AK701" s="57"/>
      <c r="AL701" s="57"/>
      <c r="AM701" s="57"/>
      <c r="AN701" s="57"/>
      <c r="AO701" s="57"/>
      <c r="AP701" s="57"/>
      <c r="AQ701" s="57"/>
      <c r="AR701" s="57"/>
      <c r="AS701" s="57"/>
      <c r="AT701" s="57"/>
      <c r="AU701" s="57"/>
      <c r="AV701" s="57"/>
      <c r="AW701" s="57"/>
      <c r="AX701" s="57"/>
      <c r="AY701" s="57"/>
      <c r="AZ701" s="57"/>
      <c r="BA701" s="57"/>
      <c r="BB701" s="57"/>
      <c r="BC701" s="57"/>
      <c r="BD701" s="57"/>
    </row>
    <row r="702" spans="1:56">
      <c r="A702" s="10">
        <v>42880</v>
      </c>
      <c r="B702" s="11">
        <v>4.125249902470359E-3</v>
      </c>
      <c r="C702" s="11">
        <v>4.125249902470359E-3</v>
      </c>
      <c r="D702" s="11">
        <v>0.27744413723190181</v>
      </c>
      <c r="E702" s="11">
        <v>0.27744413723190181</v>
      </c>
      <c r="F702" s="11"/>
      <c r="G702" s="11"/>
      <c r="H702" s="11">
        <v>2.3272687103707043E-2</v>
      </c>
      <c r="I702" s="11">
        <v>2.3272687103707043E-2</v>
      </c>
      <c r="J702" s="11">
        <v>9.6226181136146159E-5</v>
      </c>
      <c r="K702" s="23">
        <v>9.6226181136146159E-5</v>
      </c>
      <c r="L702" s="23">
        <v>1.4548932434464206E-3</v>
      </c>
      <c r="M702" s="23">
        <v>1.4548932434464206E-3</v>
      </c>
      <c r="N702" s="11"/>
      <c r="O702" s="11"/>
      <c r="P702" s="11">
        <v>1.914080125388872E-4</v>
      </c>
      <c r="Q702" s="11">
        <v>1.914080125388872E-4</v>
      </c>
      <c r="R702" s="11">
        <v>1.4747552060009796E-3</v>
      </c>
      <c r="S702" s="11">
        <v>1.4747552060009796E-3</v>
      </c>
      <c r="T702" s="11">
        <v>0</v>
      </c>
      <c r="U702" s="11">
        <v>0</v>
      </c>
      <c r="V702" s="11"/>
      <c r="W702" s="11"/>
      <c r="X702" s="11">
        <v>1.371440784630364E-3</v>
      </c>
      <c r="Y702" s="11">
        <v>1.371440784630364E-3</v>
      </c>
      <c r="Z702" s="49" t="s">
        <v>18</v>
      </c>
      <c r="AA702" s="15"/>
      <c r="AB702" s="16">
        <f t="shared" si="22"/>
        <v>-3.7604748333150226</v>
      </c>
      <c r="AD702" s="34">
        <f t="shared" si="23"/>
        <v>0</v>
      </c>
      <c r="AF702" s="57"/>
      <c r="AG702" s="57"/>
      <c r="AH702" s="57"/>
      <c r="AI702" s="57"/>
      <c r="AJ702" s="57"/>
      <c r="AK702" s="57"/>
      <c r="AL702" s="57"/>
      <c r="AM702" s="57"/>
      <c r="AN702" s="57"/>
      <c r="AO702" s="57"/>
      <c r="AP702" s="57"/>
      <c r="AQ702" s="57"/>
      <c r="AR702" s="57"/>
      <c r="AS702" s="57"/>
      <c r="AT702" s="57"/>
      <c r="AU702" s="57"/>
      <c r="AV702" s="57"/>
      <c r="AW702" s="57"/>
      <c r="AX702" s="57"/>
      <c r="AY702" s="57"/>
      <c r="AZ702" s="57"/>
      <c r="BA702" s="57"/>
      <c r="BB702" s="57"/>
      <c r="BC702" s="57"/>
      <c r="BD702" s="57"/>
    </row>
    <row r="703" spans="1:56">
      <c r="A703" s="10">
        <v>42881</v>
      </c>
      <c r="B703" s="11">
        <v>1.0938470042224408E-2</v>
      </c>
      <c r="C703" s="11">
        <v>1.0938470042224408E-2</v>
      </c>
      <c r="D703" s="11">
        <v>5.3052437415459078E-2</v>
      </c>
      <c r="E703" s="11">
        <v>5.3052437415459078E-2</v>
      </c>
      <c r="F703" s="11"/>
      <c r="G703" s="11"/>
      <c r="H703" s="11">
        <v>1.3888776746063786E-2</v>
      </c>
      <c r="I703" s="11">
        <v>1.3888776746063786E-2</v>
      </c>
      <c r="J703" s="11">
        <v>7.7504451085938915E-5</v>
      </c>
      <c r="K703" s="23">
        <v>7.7504451085938915E-5</v>
      </c>
      <c r="L703" s="23">
        <v>5.7331310860142927E-4</v>
      </c>
      <c r="M703" s="23">
        <v>5.7331310860142927E-4</v>
      </c>
      <c r="N703" s="11"/>
      <c r="O703" s="11"/>
      <c r="P703" s="11">
        <v>1.1223847633522524E-4</v>
      </c>
      <c r="Q703" s="11">
        <v>1.1223847633522524E-4</v>
      </c>
      <c r="R703" s="11">
        <v>3.3213913243377038E-3</v>
      </c>
      <c r="S703" s="11">
        <v>3.3213913243377038E-3</v>
      </c>
      <c r="T703" s="11">
        <v>0</v>
      </c>
      <c r="U703" s="11">
        <v>0</v>
      </c>
      <c r="V703" s="11"/>
      <c r="W703" s="11"/>
      <c r="X703" s="11">
        <v>3.0887102519651381E-3</v>
      </c>
      <c r="Y703" s="11">
        <v>3.0887102519651381E-3</v>
      </c>
      <c r="Z703" s="49" t="s">
        <v>18</v>
      </c>
      <c r="AA703" s="15"/>
      <c r="AB703" s="16">
        <f t="shared" si="22"/>
        <v>-4.2766741933320596</v>
      </c>
      <c r="AD703" s="34">
        <f t="shared" si="23"/>
        <v>0</v>
      </c>
      <c r="AF703" s="57"/>
      <c r="AG703" s="57"/>
      <c r="AH703" s="57"/>
      <c r="AI703" s="57"/>
      <c r="AJ703" s="57"/>
      <c r="AK703" s="57"/>
      <c r="AL703" s="57"/>
      <c r="AM703" s="57"/>
      <c r="AN703" s="57"/>
      <c r="AO703" s="57"/>
      <c r="AP703" s="57"/>
      <c r="AQ703" s="57"/>
      <c r="AR703" s="57"/>
      <c r="AS703" s="57"/>
      <c r="AT703" s="57"/>
      <c r="AU703" s="57"/>
      <c r="AV703" s="57"/>
      <c r="AW703" s="57"/>
      <c r="AX703" s="57"/>
      <c r="AY703" s="57"/>
      <c r="AZ703" s="57"/>
      <c r="BA703" s="57"/>
      <c r="BB703" s="57"/>
      <c r="BC703" s="57"/>
      <c r="BD703" s="57"/>
    </row>
    <row r="704" spans="1:56">
      <c r="A704" s="10">
        <v>42882</v>
      </c>
      <c r="B704" s="11">
        <v>0.19502482980952646</v>
      </c>
      <c r="C704" s="11">
        <v>0.19502482980952646</v>
      </c>
      <c r="D704" s="11">
        <v>2.7962954917396532E-3</v>
      </c>
      <c r="E704" s="11">
        <v>2.7962954917396532E-3</v>
      </c>
      <c r="F704" s="11"/>
      <c r="G704" s="11"/>
      <c r="H704" s="11">
        <v>0.1815582017799045</v>
      </c>
      <c r="I704" s="11">
        <v>0.1815582017799045</v>
      </c>
      <c r="J704" s="11">
        <v>5.632479569239672E-3</v>
      </c>
      <c r="K704" s="23">
        <v>5.632479569239672E-3</v>
      </c>
      <c r="L704" s="23">
        <v>2.1186737198870261E-5</v>
      </c>
      <c r="M704" s="23">
        <v>2.1186737198870261E-5</v>
      </c>
      <c r="N704" s="11"/>
      <c r="O704" s="11"/>
      <c r="P704" s="11">
        <v>5.2393787551354822E-3</v>
      </c>
      <c r="Q704" s="11">
        <v>5.2393787551354822E-3</v>
      </c>
      <c r="R704" s="11">
        <v>0</v>
      </c>
      <c r="S704" s="11">
        <v>0</v>
      </c>
      <c r="T704" s="11">
        <v>0</v>
      </c>
      <c r="U704" s="11">
        <v>0</v>
      </c>
      <c r="V704" s="11"/>
      <c r="W704" s="11"/>
      <c r="X704" s="11">
        <v>0</v>
      </c>
      <c r="Y704" s="11">
        <v>0</v>
      </c>
      <c r="Z704" s="49" t="s">
        <v>18</v>
      </c>
      <c r="AA704" s="15"/>
      <c r="AB704" s="16">
        <f t="shared" si="22"/>
        <v>-1.706179005717515</v>
      </c>
      <c r="AD704" s="34">
        <f t="shared" si="23"/>
        <v>0</v>
      </c>
      <c r="AF704" s="57"/>
      <c r="AG704" s="57"/>
      <c r="AH704" s="57"/>
      <c r="AI704" s="57"/>
      <c r="AJ704" s="57"/>
      <c r="AK704" s="57"/>
      <c r="AL704" s="57"/>
      <c r="AM704" s="57"/>
      <c r="AN704" s="57"/>
      <c r="AO704" s="57"/>
      <c r="AP704" s="57"/>
      <c r="AQ704" s="57"/>
      <c r="AR704" s="57"/>
      <c r="AS704" s="57"/>
      <c r="AT704" s="57"/>
      <c r="AU704" s="57"/>
      <c r="AV704" s="57"/>
      <c r="AW704" s="57"/>
      <c r="AX704" s="57"/>
      <c r="AY704" s="57"/>
      <c r="AZ704" s="57"/>
      <c r="BA704" s="57"/>
      <c r="BB704" s="57"/>
      <c r="BC704" s="57"/>
      <c r="BD704" s="57"/>
    </row>
    <row r="705" spans="1:56">
      <c r="A705" s="10">
        <v>42883</v>
      </c>
      <c r="B705" s="11">
        <v>2.8673468532999045E-2</v>
      </c>
      <c r="C705" s="11">
        <v>2.8673468532999045E-2</v>
      </c>
      <c r="D705" s="11">
        <v>1.1700269684390106E-2</v>
      </c>
      <c r="E705" s="11">
        <v>1.1700269684390106E-2</v>
      </c>
      <c r="F705" s="11"/>
      <c r="G705" s="11"/>
      <c r="H705" s="11">
        <v>2.7484405961314688E-2</v>
      </c>
      <c r="I705" s="11">
        <v>2.7484405961314688E-2</v>
      </c>
      <c r="J705" s="11">
        <v>1.2621606243566825E-4</v>
      </c>
      <c r="K705" s="23">
        <v>1.2621606243566825E-4</v>
      </c>
      <c r="L705" s="23">
        <v>1.0614555336634E-4</v>
      </c>
      <c r="M705" s="23">
        <v>1.0614555336634E-4</v>
      </c>
      <c r="N705" s="11"/>
      <c r="O705" s="11"/>
      <c r="P705" s="11">
        <v>1.2481001686100361E-4</v>
      </c>
      <c r="Q705" s="11">
        <v>1.2481001686100361E-4</v>
      </c>
      <c r="R705" s="11">
        <v>0</v>
      </c>
      <c r="S705" s="11">
        <v>0</v>
      </c>
      <c r="T705" s="11">
        <v>0</v>
      </c>
      <c r="U705" s="11">
        <v>0</v>
      </c>
      <c r="V705" s="11"/>
      <c r="W705" s="11"/>
      <c r="X705" s="11">
        <v>0</v>
      </c>
      <c r="Y705" s="11">
        <v>0</v>
      </c>
      <c r="Z705" s="49" t="s">
        <v>18</v>
      </c>
      <c r="AA705" s="15"/>
      <c r="AB705" s="16">
        <f t="shared" si="22"/>
        <v>-3.5941364910988365</v>
      </c>
      <c r="AD705" s="34">
        <f t="shared" si="23"/>
        <v>0</v>
      </c>
      <c r="AF705" s="57"/>
      <c r="AG705" s="57"/>
      <c r="AH705" s="57"/>
      <c r="AI705" s="57"/>
      <c r="AJ705" s="57"/>
      <c r="AK705" s="57"/>
      <c r="AL705" s="57"/>
      <c r="AM705" s="57"/>
      <c r="AN705" s="57"/>
      <c r="AO705" s="57"/>
      <c r="AP705" s="57"/>
      <c r="AQ705" s="57"/>
      <c r="AR705" s="57"/>
      <c r="AS705" s="57"/>
      <c r="AT705" s="57"/>
      <c r="AU705" s="57"/>
      <c r="AV705" s="57"/>
      <c r="AW705" s="57"/>
      <c r="AX705" s="57"/>
      <c r="AY705" s="57"/>
      <c r="AZ705" s="57"/>
      <c r="BA705" s="57"/>
      <c r="BB705" s="57"/>
      <c r="BC705" s="57"/>
      <c r="BD705" s="57"/>
    </row>
    <row r="706" spans="1:56">
      <c r="A706" s="10">
        <v>42884</v>
      </c>
      <c r="B706" s="11">
        <v>1.6111365453922975E-2</v>
      </c>
      <c r="C706" s="11">
        <v>1.6111365453922975E-2</v>
      </c>
      <c r="D706" s="11">
        <v>3.4607687744866611E-2</v>
      </c>
      <c r="E706" s="11">
        <v>3.4607687744866611E-2</v>
      </c>
      <c r="F706" s="11"/>
      <c r="G706" s="11"/>
      <c r="H706" s="11">
        <v>1.7407130898382771E-2</v>
      </c>
      <c r="I706" s="11">
        <v>1.7407130898382771E-2</v>
      </c>
      <c r="J706" s="11">
        <v>1.4187336608379554E-4</v>
      </c>
      <c r="K706" s="23">
        <v>1.4187336608379554E-4</v>
      </c>
      <c r="L706" s="23">
        <v>3.2648762023459072E-4</v>
      </c>
      <c r="M706" s="23">
        <v>3.2648762023459072E-4</v>
      </c>
      <c r="N706" s="11"/>
      <c r="O706" s="11"/>
      <c r="P706" s="11">
        <v>1.5480657341660923E-4</v>
      </c>
      <c r="Q706" s="11">
        <v>1.5480657341660923E-4</v>
      </c>
      <c r="R706" s="11">
        <v>1.8833453929449739E-3</v>
      </c>
      <c r="S706" s="11">
        <v>1.8833453929449739E-3</v>
      </c>
      <c r="T706" s="11">
        <v>6.0488134702774587E-2</v>
      </c>
      <c r="U706" s="11">
        <v>6.0488134702774587E-2</v>
      </c>
      <c r="V706" s="11"/>
      <c r="W706" s="11"/>
      <c r="X706" s="11">
        <v>5.9889216082072714E-3</v>
      </c>
      <c r="Y706" s="11">
        <v>5.9889216082072714E-3</v>
      </c>
      <c r="Z706" s="49" t="s">
        <v>18</v>
      </c>
      <c r="AA706" s="15"/>
      <c r="AB706" s="16">
        <f t="shared" si="22"/>
        <v>-4.050875334969513</v>
      </c>
      <c r="AD706" s="34">
        <f t="shared" si="23"/>
        <v>0</v>
      </c>
      <c r="AF706" s="57"/>
      <c r="AG706" s="57"/>
      <c r="AH706" s="57"/>
      <c r="AI706" s="57"/>
      <c r="AJ706" s="57"/>
      <c r="AK706" s="57"/>
      <c r="AL706" s="57"/>
      <c r="AM706" s="57"/>
      <c r="AN706" s="57"/>
      <c r="AO706" s="57"/>
      <c r="AP706" s="57"/>
      <c r="AQ706" s="57"/>
      <c r="AR706" s="57"/>
      <c r="AS706" s="57"/>
      <c r="AT706" s="57"/>
      <c r="AU706" s="57"/>
      <c r="AV706" s="57"/>
      <c r="AW706" s="57"/>
      <c r="AX706" s="57"/>
      <c r="AY706" s="57"/>
      <c r="AZ706" s="57"/>
      <c r="BA706" s="57"/>
      <c r="BB706" s="57"/>
      <c r="BC706" s="57"/>
      <c r="BD706" s="57"/>
    </row>
    <row r="707" spans="1:56">
      <c r="A707" s="10">
        <v>42885</v>
      </c>
      <c r="B707" s="11">
        <v>0.20016410431385012</v>
      </c>
      <c r="C707" s="11">
        <v>0.20016410431385012</v>
      </c>
      <c r="D707" s="11">
        <v>0.17068115785143867</v>
      </c>
      <c r="E707" s="11">
        <v>0.17068115785143867</v>
      </c>
      <c r="F707" s="11"/>
      <c r="G707" s="11"/>
      <c r="H707" s="11">
        <v>0.19809866759481343</v>
      </c>
      <c r="I707" s="11">
        <v>0.19809866759481343</v>
      </c>
      <c r="J707" s="11">
        <v>2.5652600701786517E-3</v>
      </c>
      <c r="K707" s="23">
        <v>2.5652600701786517E-3</v>
      </c>
      <c r="L707" s="23">
        <v>1.5059532800956979E-3</v>
      </c>
      <c r="M707" s="23">
        <v>1.5059532800956979E-3</v>
      </c>
      <c r="N707" s="11"/>
      <c r="O707" s="11"/>
      <c r="P707" s="11">
        <v>2.4910500130613401E-3</v>
      </c>
      <c r="Q707" s="11">
        <v>2.4910500130613401E-3</v>
      </c>
      <c r="R707" s="11">
        <v>7.685006836466144E-3</v>
      </c>
      <c r="S707" s="11">
        <v>7.685006836466144E-3</v>
      </c>
      <c r="T707" s="11">
        <v>0</v>
      </c>
      <c r="U707" s="11">
        <v>0</v>
      </c>
      <c r="V707" s="11"/>
      <c r="W707" s="11"/>
      <c r="X707" s="11">
        <v>7.1466313614666696E-3</v>
      </c>
      <c r="Y707" s="11">
        <v>7.1466313614666696E-3</v>
      </c>
      <c r="Z707" s="49" t="s">
        <v>18</v>
      </c>
      <c r="AA707" s="15"/>
      <c r="AB707" s="16">
        <f t="shared" si="22"/>
        <v>-1.6189900512224447</v>
      </c>
      <c r="AD707" s="34">
        <f t="shared" si="23"/>
        <v>0</v>
      </c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7"/>
      <c r="AQ707" s="57"/>
      <c r="AR707" s="57"/>
      <c r="AS707" s="57"/>
      <c r="AT707" s="57"/>
      <c r="AU707" s="57"/>
      <c r="AV707" s="57"/>
      <c r="AW707" s="57"/>
      <c r="AX707" s="57"/>
      <c r="AY707" s="57"/>
      <c r="AZ707" s="57"/>
      <c r="BA707" s="57"/>
      <c r="BB707" s="57"/>
      <c r="BC707" s="57"/>
      <c r="BD707" s="57"/>
    </row>
    <row r="708" spans="1:56">
      <c r="A708" s="10">
        <v>42886</v>
      </c>
      <c r="B708" s="11">
        <v>0.23014414553909215</v>
      </c>
      <c r="C708" s="11">
        <v>0.23014414553909215</v>
      </c>
      <c r="D708" s="11">
        <v>3.1610611900714423E-2</v>
      </c>
      <c r="E708" s="11">
        <v>3.1610611900714423E-2</v>
      </c>
      <c r="F708" s="11"/>
      <c r="G708" s="11"/>
      <c r="H708" s="11">
        <v>0.21623581887779333</v>
      </c>
      <c r="I708" s="11">
        <v>0.21623581887779333</v>
      </c>
      <c r="J708" s="11">
        <v>2.4046490134904709E-3</v>
      </c>
      <c r="K708" s="23">
        <v>2.4046490134904709E-3</v>
      </c>
      <c r="L708" s="23">
        <v>3.3898779518192417E-4</v>
      </c>
      <c r="M708" s="23">
        <v>3.3898779518192417E-4</v>
      </c>
      <c r="N708" s="11"/>
      <c r="O708" s="11"/>
      <c r="P708" s="11">
        <v>2.2599384929587506E-3</v>
      </c>
      <c r="Q708" s="11">
        <v>2.2599384929587506E-3</v>
      </c>
      <c r="R708" s="11">
        <v>0</v>
      </c>
      <c r="S708" s="11">
        <v>0</v>
      </c>
      <c r="T708" s="11">
        <v>0</v>
      </c>
      <c r="U708" s="11">
        <v>0</v>
      </c>
      <c r="V708" s="11"/>
      <c r="W708" s="11"/>
      <c r="X708" s="11">
        <v>0</v>
      </c>
      <c r="Y708" s="11">
        <v>0</v>
      </c>
      <c r="Z708" s="49" t="s">
        <v>18</v>
      </c>
      <c r="AA708" s="15"/>
      <c r="AB708" s="16">
        <f t="shared" si="22"/>
        <v>-1.5313857127641732</v>
      </c>
      <c r="AD708" s="34">
        <f t="shared" si="23"/>
        <v>0</v>
      </c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7"/>
      <c r="AQ708" s="57"/>
      <c r="AR708" s="57"/>
      <c r="AS708" s="57"/>
      <c r="AT708" s="57"/>
      <c r="AU708" s="57"/>
      <c r="AV708" s="57"/>
      <c r="AW708" s="57"/>
      <c r="AX708" s="57"/>
      <c r="AY708" s="57"/>
      <c r="AZ708" s="57"/>
      <c r="BA708" s="57"/>
      <c r="BB708" s="57"/>
      <c r="BC708" s="57"/>
      <c r="BD708" s="57"/>
    </row>
    <row r="709" spans="1:56">
      <c r="A709" s="10">
        <v>42887</v>
      </c>
      <c r="B709" s="11">
        <v>0.11724924114843124</v>
      </c>
      <c r="C709" s="11">
        <v>0.11724924114843124</v>
      </c>
      <c r="D709" s="11">
        <v>0.24989459911746686</v>
      </c>
      <c r="E709" s="11">
        <v>0.24989459911746686</v>
      </c>
      <c r="F709" s="11"/>
      <c r="G709" s="11"/>
      <c r="H709" s="11">
        <v>0.12654175176328103</v>
      </c>
      <c r="I709" s="11">
        <v>0.12654175176328103</v>
      </c>
      <c r="J709" s="11">
        <v>3.834363535602545E-4</v>
      </c>
      <c r="K709" s="23">
        <v>3.834363535602545E-4</v>
      </c>
      <c r="L709" s="23">
        <v>2.083503736136901E-3</v>
      </c>
      <c r="M709" s="23">
        <v>2.083503736136901E-3</v>
      </c>
      <c r="N709" s="11"/>
      <c r="O709" s="11"/>
      <c r="P709" s="11">
        <v>5.0253508751098351E-4</v>
      </c>
      <c r="Q709" s="11">
        <v>5.0253508751098351E-4</v>
      </c>
      <c r="R709" s="11">
        <v>1.8849414483627239E-3</v>
      </c>
      <c r="S709" s="11">
        <v>1.8849414483627239E-3</v>
      </c>
      <c r="T709" s="11">
        <v>0</v>
      </c>
      <c r="U709" s="11">
        <v>0</v>
      </c>
      <c r="V709" s="11"/>
      <c r="W709" s="11"/>
      <c r="X709" s="11">
        <v>1.7528913058966016E-3</v>
      </c>
      <c r="Y709" s="11">
        <v>1.7528913058966016E-3</v>
      </c>
      <c r="Z709" s="49" t="s">
        <v>18</v>
      </c>
      <c r="AA709" s="15"/>
      <c r="AB709" s="16">
        <f t="shared" si="22"/>
        <v>-2.0671829718055528</v>
      </c>
      <c r="AD709" s="34">
        <f t="shared" si="23"/>
        <v>0</v>
      </c>
      <c r="AF709" s="57"/>
      <c r="AG709" s="57"/>
      <c r="AH709" s="57"/>
      <c r="AI709" s="57"/>
      <c r="AJ709" s="57"/>
      <c r="AK709" s="57"/>
      <c r="AL709" s="57"/>
      <c r="AM709" s="57"/>
      <c r="AN709" s="57"/>
      <c r="AO709" s="57"/>
      <c r="AP709" s="57"/>
      <c r="AQ709" s="57"/>
      <c r="AR709" s="57"/>
      <c r="AS709" s="57"/>
      <c r="AT709" s="57"/>
      <c r="AU709" s="57"/>
      <c r="AV709" s="57"/>
      <c r="AW709" s="57"/>
      <c r="AX709" s="57"/>
      <c r="AY709" s="57"/>
      <c r="AZ709" s="57"/>
      <c r="BA709" s="57"/>
      <c r="BB709" s="57"/>
      <c r="BC709" s="57"/>
      <c r="BD709" s="57"/>
    </row>
    <row r="710" spans="1:56">
      <c r="A710" s="10">
        <v>42888</v>
      </c>
      <c r="B710" s="11">
        <v>7.4535907668390744E-2</v>
      </c>
      <c r="C710" s="11">
        <v>7.4535907668390744E-2</v>
      </c>
      <c r="D710" s="11">
        <v>2.4358205144759885E-2</v>
      </c>
      <c r="E710" s="11">
        <v>2.4358205144759885E-2</v>
      </c>
      <c r="F710" s="11"/>
      <c r="G710" s="11"/>
      <c r="H710" s="11">
        <v>7.1020693563133772E-2</v>
      </c>
      <c r="I710" s="11">
        <v>7.1020693563133772E-2</v>
      </c>
      <c r="J710" s="11">
        <v>5.5397487494683996E-4</v>
      </c>
      <c r="K710" s="23">
        <v>5.5397487494683996E-4</v>
      </c>
      <c r="L710" s="23">
        <v>3.0169913771191251E-4</v>
      </c>
      <c r="M710" s="23">
        <v>3.0169913771191251E-4</v>
      </c>
      <c r="N710" s="11"/>
      <c r="O710" s="11"/>
      <c r="P710" s="11">
        <v>5.3630162198104923E-4</v>
      </c>
      <c r="Q710" s="11">
        <v>5.3630162198104923E-4</v>
      </c>
      <c r="R710" s="11">
        <v>0</v>
      </c>
      <c r="S710" s="11">
        <v>0</v>
      </c>
      <c r="T710" s="11">
        <v>0</v>
      </c>
      <c r="U710" s="11">
        <v>0</v>
      </c>
      <c r="V710" s="11"/>
      <c r="W710" s="11"/>
      <c r="X710" s="11">
        <v>0</v>
      </c>
      <c r="Y710" s="11">
        <v>0</v>
      </c>
      <c r="Z710" s="49" t="s">
        <v>18</v>
      </c>
      <c r="AA710" s="15"/>
      <c r="AB710" s="16">
        <f t="shared" si="22"/>
        <v>-2.6447839857709519</v>
      </c>
      <c r="AD710" s="34">
        <f t="shared" si="23"/>
        <v>0</v>
      </c>
      <c r="AF710" s="57"/>
      <c r="AG710" s="57"/>
      <c r="AH710" s="57"/>
      <c r="AI710" s="57"/>
      <c r="AJ710" s="57"/>
      <c r="AK710" s="57"/>
      <c r="AL710" s="57"/>
      <c r="AM710" s="57"/>
      <c r="AN710" s="57"/>
      <c r="AO710" s="57"/>
      <c r="AP710" s="57"/>
      <c r="AQ710" s="57"/>
      <c r="AR710" s="57"/>
      <c r="AS710" s="57"/>
      <c r="AT710" s="57"/>
      <c r="AU710" s="57"/>
      <c r="AV710" s="57"/>
      <c r="AW710" s="57"/>
      <c r="AX710" s="57"/>
      <c r="AY710" s="57"/>
      <c r="AZ710" s="57"/>
      <c r="BA710" s="57"/>
      <c r="BB710" s="57"/>
      <c r="BC710" s="57"/>
      <c r="BD710" s="57"/>
    </row>
    <row r="711" spans="1:56">
      <c r="A711" s="10">
        <v>42889</v>
      </c>
      <c r="B711" s="11">
        <v>2.0015864452747707E-3</v>
      </c>
      <c r="C711" s="11">
        <v>2.0015864452747707E-3</v>
      </c>
      <c r="D711" s="11">
        <v>1.9330779020249225E-2</v>
      </c>
      <c r="E711" s="11">
        <v>1.9330779020249225E-2</v>
      </c>
      <c r="F711" s="11"/>
      <c r="G711" s="11"/>
      <c r="H711" s="11">
        <v>3.2155882649789833E-3</v>
      </c>
      <c r="I711" s="11">
        <v>3.2155882649789833E-3</v>
      </c>
      <c r="J711" s="11">
        <v>1.4364498759749803E-5</v>
      </c>
      <c r="K711" s="23">
        <v>1.4364498759749803E-5</v>
      </c>
      <c r="L711" s="23">
        <v>1.0593368599435131E-4</v>
      </c>
      <c r="M711" s="23">
        <v>1.0593368599435131E-4</v>
      </c>
      <c r="N711" s="11"/>
      <c r="O711" s="11"/>
      <c r="P711" s="11">
        <v>2.077940582773279E-5</v>
      </c>
      <c r="Q711" s="11">
        <v>2.077940582773279E-5</v>
      </c>
      <c r="R711" s="11">
        <v>4.3380786254444397E-3</v>
      </c>
      <c r="S711" s="11">
        <v>4.3380786254444397E-3</v>
      </c>
      <c r="T711" s="11">
        <v>0</v>
      </c>
      <c r="U711" s="11">
        <v>0</v>
      </c>
      <c r="V711" s="11"/>
      <c r="W711" s="11"/>
      <c r="X711" s="11">
        <v>4.0341732171269799E-3</v>
      </c>
      <c r="Y711" s="11">
        <v>4.0341732171269799E-3</v>
      </c>
      <c r="Z711" s="49" t="s">
        <v>18</v>
      </c>
      <c r="AA711" s="15"/>
      <c r="AB711" s="16">
        <f t="shared" si="22"/>
        <v>-5.7397449629203541</v>
      </c>
      <c r="AD711" s="34">
        <f t="shared" si="23"/>
        <v>0</v>
      </c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57"/>
      <c r="AR711" s="57"/>
      <c r="AS711" s="57"/>
      <c r="AT711" s="57"/>
      <c r="AU711" s="57"/>
      <c r="AV711" s="57"/>
      <c r="AW711" s="57"/>
      <c r="AX711" s="57"/>
      <c r="AY711" s="57"/>
      <c r="AZ711" s="57"/>
      <c r="BA711" s="57"/>
      <c r="BB711" s="57"/>
      <c r="BC711" s="57"/>
      <c r="BD711" s="57"/>
    </row>
    <row r="712" spans="1:56">
      <c r="A712" s="10">
        <v>42890</v>
      </c>
      <c r="B712" s="11">
        <v>2.2911561621862645E-2</v>
      </c>
      <c r="C712" s="11">
        <v>2.2911561621862645E-2</v>
      </c>
      <c r="D712" s="11">
        <v>0.31546204219629859</v>
      </c>
      <c r="E712" s="11">
        <v>0.31546204219629859</v>
      </c>
      <c r="F712" s="11"/>
      <c r="G712" s="11"/>
      <c r="H712" s="11">
        <v>4.3406273896316704E-2</v>
      </c>
      <c r="I712" s="11">
        <v>4.3406273896316704E-2</v>
      </c>
      <c r="J712" s="11">
        <v>1.8014677500144004E-4</v>
      </c>
      <c r="K712" s="23">
        <v>1.8014677500144004E-4</v>
      </c>
      <c r="L712" s="23">
        <v>1.6430314697723886E-3</v>
      </c>
      <c r="M712" s="23">
        <v>1.6430314697723886E-3</v>
      </c>
      <c r="N712" s="11"/>
      <c r="O712" s="11"/>
      <c r="P712" s="11">
        <v>2.826296041226342E-4</v>
      </c>
      <c r="Q712" s="11">
        <v>2.826296041226342E-4</v>
      </c>
      <c r="R712" s="11">
        <v>0</v>
      </c>
      <c r="S712" s="11">
        <v>0</v>
      </c>
      <c r="T712" s="11">
        <v>0</v>
      </c>
      <c r="U712" s="11">
        <v>0</v>
      </c>
      <c r="V712" s="11"/>
      <c r="W712" s="11"/>
      <c r="X712" s="11">
        <v>0</v>
      </c>
      <c r="Y712" s="11">
        <v>0</v>
      </c>
      <c r="Z712" s="49" t="s">
        <v>18</v>
      </c>
      <c r="AA712" s="15"/>
      <c r="AB712" s="16">
        <f t="shared" si="22"/>
        <v>-3.1371512885005766</v>
      </c>
      <c r="AD712" s="34">
        <f t="shared" si="23"/>
        <v>0</v>
      </c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57"/>
      <c r="AR712" s="57"/>
      <c r="AS712" s="57"/>
      <c r="AT712" s="57"/>
      <c r="AU712" s="57"/>
      <c r="AV712" s="57"/>
      <c r="AW712" s="57"/>
      <c r="AX712" s="57"/>
      <c r="AY712" s="57"/>
      <c r="AZ712" s="57"/>
      <c r="BA712" s="57"/>
      <c r="BB712" s="57"/>
      <c r="BC712" s="57"/>
      <c r="BD712" s="57"/>
    </row>
    <row r="713" spans="1:56">
      <c r="A713" s="10">
        <v>42891</v>
      </c>
      <c r="B713" s="11">
        <v>4.1523083087840994E-3</v>
      </c>
      <c r="C713" s="11">
        <v>4.1523083087840994E-3</v>
      </c>
      <c r="D713" s="11">
        <v>1.540629612869089E-3</v>
      </c>
      <c r="E713" s="11">
        <v>1.540629612869089E-3</v>
      </c>
      <c r="F713" s="11"/>
      <c r="G713" s="11"/>
      <c r="H713" s="11">
        <v>3.9693463689472559E-3</v>
      </c>
      <c r="I713" s="11">
        <v>3.9693463689472559E-3</v>
      </c>
      <c r="J713" s="11">
        <v>4.7035753161091842E-5</v>
      </c>
      <c r="K713" s="23">
        <v>4.7035753161091842E-5</v>
      </c>
      <c r="L713" s="23">
        <v>2.1186737198870261E-5</v>
      </c>
      <c r="M713" s="23">
        <v>2.1186737198870261E-5</v>
      </c>
      <c r="N713" s="11"/>
      <c r="O713" s="11"/>
      <c r="P713" s="11">
        <v>4.5224892540786999E-5</v>
      </c>
      <c r="Q713" s="11">
        <v>4.5224892540786999E-5</v>
      </c>
      <c r="R713" s="11">
        <v>1.1427756791089841E-3</v>
      </c>
      <c r="S713" s="11">
        <v>1.1427756791089841E-3</v>
      </c>
      <c r="T713" s="11">
        <v>1.315696380049843E-2</v>
      </c>
      <c r="U713" s="11">
        <v>1.315696380049843E-2</v>
      </c>
      <c r="V713" s="11"/>
      <c r="W713" s="11"/>
      <c r="X713" s="11">
        <v>1.9844332565484811E-3</v>
      </c>
      <c r="Y713" s="11">
        <v>1.9844332565484811E-3</v>
      </c>
      <c r="Z713" s="49" t="s">
        <v>18</v>
      </c>
      <c r="AA713" s="15"/>
      <c r="AB713" s="16">
        <f t="shared" si="22"/>
        <v>-5.5291538404206708</v>
      </c>
      <c r="AD713" s="34">
        <f t="shared" si="23"/>
        <v>0</v>
      </c>
      <c r="AF713" s="57"/>
      <c r="AG713" s="57"/>
      <c r="AH713" s="57"/>
      <c r="AI713" s="57"/>
      <c r="AJ713" s="57"/>
      <c r="AK713" s="57"/>
      <c r="AL713" s="57"/>
      <c r="AM713" s="57"/>
      <c r="AN713" s="57"/>
      <c r="AO713" s="57"/>
      <c r="AP713" s="57"/>
      <c r="AQ713" s="57"/>
      <c r="AR713" s="57"/>
      <c r="AS713" s="57"/>
      <c r="AT713" s="57"/>
      <c r="AU713" s="57"/>
      <c r="AV713" s="57"/>
      <c r="AW713" s="57"/>
      <c r="AX713" s="57"/>
      <c r="AY713" s="57"/>
      <c r="AZ713" s="57"/>
      <c r="BA713" s="57"/>
      <c r="BB713" s="57"/>
      <c r="BC713" s="57"/>
      <c r="BD713" s="57"/>
    </row>
    <row r="714" spans="1:56">
      <c r="A714" s="10">
        <v>42892</v>
      </c>
      <c r="B714" s="11">
        <v>0.98899508219354726</v>
      </c>
      <c r="C714" s="11">
        <v>0.98899508219354726</v>
      </c>
      <c r="D714" s="11">
        <v>3.5177038933611854E-3</v>
      </c>
      <c r="E714" s="11">
        <v>3.5177038933611854E-3</v>
      </c>
      <c r="F714" s="11"/>
      <c r="G714" s="11"/>
      <c r="H714" s="11">
        <v>0.91995716681706985</v>
      </c>
      <c r="I714" s="11">
        <v>0.91995716681706985</v>
      </c>
      <c r="J714" s="11">
        <v>6.8669645926525691E-3</v>
      </c>
      <c r="K714" s="23">
        <v>6.8669645926525691E-3</v>
      </c>
      <c r="L714" s="23">
        <v>2.1186737198870261E-5</v>
      </c>
      <c r="M714" s="23">
        <v>2.1186737198870261E-5</v>
      </c>
      <c r="N714" s="11"/>
      <c r="O714" s="11"/>
      <c r="P714" s="11">
        <v>6.3873815573867818E-3</v>
      </c>
      <c r="Q714" s="11">
        <v>6.3873815573867818E-3</v>
      </c>
      <c r="R714" s="11">
        <v>4.8583926916309327E-3</v>
      </c>
      <c r="S714" s="11">
        <v>4.8583926916309327E-3</v>
      </c>
      <c r="T714" s="11">
        <v>0</v>
      </c>
      <c r="U714" s="11">
        <v>0</v>
      </c>
      <c r="V714" s="11"/>
      <c r="W714" s="11"/>
      <c r="X714" s="11">
        <v>4.5180365242584722E-3</v>
      </c>
      <c r="Y714" s="11">
        <v>4.5180365242584722E-3</v>
      </c>
      <c r="Z714" s="49" t="s">
        <v>18</v>
      </c>
      <c r="AA714" s="15"/>
      <c r="AB714" s="16">
        <f t="shared" si="22"/>
        <v>-8.3428167830432193E-2</v>
      </c>
      <c r="AD714" s="34">
        <f t="shared" si="23"/>
        <v>0</v>
      </c>
      <c r="AF714" s="57"/>
      <c r="AG714" s="57"/>
      <c r="AH714" s="57"/>
      <c r="AI714" s="57"/>
      <c r="AJ714" s="57"/>
      <c r="AK714" s="57"/>
      <c r="AL714" s="57"/>
      <c r="AM714" s="57"/>
      <c r="AN714" s="57"/>
      <c r="AO714" s="57"/>
      <c r="AP714" s="57"/>
      <c r="AQ714" s="57"/>
      <c r="AR714" s="57"/>
      <c r="AS714" s="57"/>
      <c r="AT714" s="57"/>
      <c r="AU714" s="57"/>
      <c r="AV714" s="57"/>
      <c r="AW714" s="57"/>
      <c r="AX714" s="57"/>
      <c r="AY714" s="57"/>
      <c r="AZ714" s="57"/>
      <c r="BA714" s="57"/>
      <c r="BB714" s="57"/>
      <c r="BC714" s="57"/>
      <c r="BD714" s="57"/>
    </row>
    <row r="715" spans="1:56">
      <c r="A715" s="10">
        <v>42893</v>
      </c>
      <c r="B715" s="11">
        <v>2.1337639306303492E-2</v>
      </c>
      <c r="C715" s="11">
        <v>2.1337639306303492E-2</v>
      </c>
      <c r="D715" s="11">
        <v>2.8716147662163807E-2</v>
      </c>
      <c r="E715" s="11">
        <v>2.8716147662163807E-2</v>
      </c>
      <c r="F715" s="11"/>
      <c r="G715" s="11"/>
      <c r="H715" s="11">
        <v>2.1854542937673655E-2</v>
      </c>
      <c r="I715" s="11">
        <v>2.1854542937673655E-2</v>
      </c>
      <c r="J715" s="11">
        <v>6.6346427660448834E-4</v>
      </c>
      <c r="K715" s="23">
        <v>6.6346427660448834E-4</v>
      </c>
      <c r="L715" s="23">
        <v>1.2712042319322156E-4</v>
      </c>
      <c r="M715" s="23">
        <v>1.2712042319322156E-4</v>
      </c>
      <c r="N715" s="11"/>
      <c r="O715" s="11"/>
      <c r="P715" s="11">
        <v>6.2589054596404593E-4</v>
      </c>
      <c r="Q715" s="11">
        <v>6.2589054596404593E-4</v>
      </c>
      <c r="R715" s="11">
        <v>0</v>
      </c>
      <c r="S715" s="11">
        <v>0</v>
      </c>
      <c r="T715" s="11">
        <v>0</v>
      </c>
      <c r="U715" s="11">
        <v>0</v>
      </c>
      <c r="V715" s="11"/>
      <c r="W715" s="11"/>
      <c r="X715" s="11">
        <v>0</v>
      </c>
      <c r="Y715" s="11">
        <v>0</v>
      </c>
      <c r="Z715" s="49" t="s">
        <v>18</v>
      </c>
      <c r="AA715" s="15"/>
      <c r="AB715" s="16">
        <f t="shared" si="22"/>
        <v>-3.8233464642841448</v>
      </c>
      <c r="AD715" s="34">
        <f t="shared" si="23"/>
        <v>0</v>
      </c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57"/>
      <c r="AR715" s="57"/>
      <c r="AS715" s="57"/>
      <c r="AT715" s="57"/>
      <c r="AU715" s="57"/>
      <c r="AV715" s="57"/>
      <c r="AW715" s="57"/>
      <c r="AX715" s="57"/>
      <c r="AY715" s="57"/>
      <c r="AZ715" s="57"/>
      <c r="BA715" s="57"/>
      <c r="BB715" s="57"/>
      <c r="BC715" s="57"/>
      <c r="BD715" s="57"/>
    </row>
    <row r="716" spans="1:56">
      <c r="A716" s="10">
        <v>42894</v>
      </c>
      <c r="B716" s="11">
        <v>4.0298212702264621E-2</v>
      </c>
      <c r="C716" s="11">
        <v>4.0298212702264621E-2</v>
      </c>
      <c r="D716" s="11">
        <v>0.15183380508855093</v>
      </c>
      <c r="E716" s="11">
        <v>0.15183380508855093</v>
      </c>
      <c r="F716" s="11"/>
      <c r="G716" s="11"/>
      <c r="H716" s="11">
        <v>4.8111872313519682E-2</v>
      </c>
      <c r="I716" s="11">
        <v>4.8111872313519682E-2</v>
      </c>
      <c r="J716" s="11">
        <v>3.9239022445383199E-4</v>
      </c>
      <c r="K716" s="23">
        <v>3.9239022445383199E-4</v>
      </c>
      <c r="L716" s="23">
        <v>1.8739669052400744E-3</v>
      </c>
      <c r="M716" s="23">
        <v>1.8739669052400744E-3</v>
      </c>
      <c r="N716" s="11"/>
      <c r="O716" s="11"/>
      <c r="P716" s="11">
        <v>4.9618252630079089E-4</v>
      </c>
      <c r="Q716" s="11">
        <v>4.9618252630079089E-4</v>
      </c>
      <c r="R716" s="11">
        <v>0</v>
      </c>
      <c r="S716" s="11">
        <v>0</v>
      </c>
      <c r="T716" s="11">
        <v>0</v>
      </c>
      <c r="U716" s="11">
        <v>0</v>
      </c>
      <c r="V716" s="11"/>
      <c r="W716" s="11"/>
      <c r="X716" s="11">
        <v>0</v>
      </c>
      <c r="Y716" s="11">
        <v>0</v>
      </c>
      <c r="Z716" s="49" t="s">
        <v>18</v>
      </c>
      <c r="AA716" s="15"/>
      <c r="AB716" s="16">
        <f t="shared" si="22"/>
        <v>-3.0342263066819597</v>
      </c>
      <c r="AD716" s="34">
        <f t="shared" si="23"/>
        <v>0</v>
      </c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57"/>
      <c r="AR716" s="57"/>
      <c r="AS716" s="57"/>
      <c r="AT716" s="57"/>
      <c r="AU716" s="57"/>
      <c r="AV716" s="57"/>
      <c r="AW716" s="57"/>
      <c r="AX716" s="57"/>
      <c r="AY716" s="57"/>
      <c r="AZ716" s="57"/>
      <c r="BA716" s="57"/>
      <c r="BB716" s="57"/>
      <c r="BC716" s="57"/>
      <c r="BD716" s="57"/>
    </row>
    <row r="717" spans="1:56">
      <c r="A717" s="10">
        <v>42895</v>
      </c>
      <c r="B717" s="11">
        <v>4.3256065057512991E-2</v>
      </c>
      <c r="C717" s="11">
        <v>4.3256065057512991E-2</v>
      </c>
      <c r="D717" s="11">
        <v>0</v>
      </c>
      <c r="E717" s="11">
        <v>0</v>
      </c>
      <c r="F717" s="11"/>
      <c r="G717" s="11"/>
      <c r="H717" s="11">
        <v>4.0225748355458467E-2</v>
      </c>
      <c r="I717" s="11">
        <v>4.0225748355458467E-2</v>
      </c>
      <c r="J717" s="11">
        <v>3.2980889152385518E-4</v>
      </c>
      <c r="K717" s="23">
        <v>3.2980889152385518E-4</v>
      </c>
      <c r="L717" s="23">
        <v>0</v>
      </c>
      <c r="M717" s="23">
        <v>0</v>
      </c>
      <c r="N717" s="11"/>
      <c r="O717" s="11"/>
      <c r="P717" s="11">
        <v>3.0670403001733609E-4</v>
      </c>
      <c r="Q717" s="11">
        <v>3.0670403001733609E-4</v>
      </c>
      <c r="R717" s="11">
        <v>0</v>
      </c>
      <c r="S717" s="11">
        <v>0</v>
      </c>
      <c r="T717" s="11">
        <v>0</v>
      </c>
      <c r="U717" s="11">
        <v>0</v>
      </c>
      <c r="V717" s="11"/>
      <c r="W717" s="11"/>
      <c r="X717" s="11">
        <v>0</v>
      </c>
      <c r="Y717" s="11">
        <v>0</v>
      </c>
      <c r="Z717" s="49" t="s">
        <v>18</v>
      </c>
      <c r="AA717" s="15"/>
      <c r="AB717" s="16">
        <f t="shared" si="22"/>
        <v>-3.213247982039122</v>
      </c>
      <c r="AD717" s="34">
        <f t="shared" si="23"/>
        <v>0</v>
      </c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57"/>
      <c r="AR717" s="57"/>
      <c r="AS717" s="57"/>
      <c r="AT717" s="57"/>
      <c r="AU717" s="57"/>
      <c r="AV717" s="57"/>
      <c r="AW717" s="57"/>
      <c r="AX717" s="57"/>
      <c r="AY717" s="57"/>
      <c r="AZ717" s="57"/>
      <c r="BA717" s="57"/>
      <c r="BB717" s="57"/>
      <c r="BC717" s="57"/>
      <c r="BD717" s="57"/>
    </row>
    <row r="718" spans="1:56">
      <c r="A718" s="10">
        <v>42896</v>
      </c>
      <c r="B718" s="11">
        <v>2.3827777872844186E-3</v>
      </c>
      <c r="C718" s="11">
        <v>2.3827777872844186E-3</v>
      </c>
      <c r="D718" s="11">
        <v>0.13079293221927374</v>
      </c>
      <c r="E718" s="11">
        <v>0.13079293221927374</v>
      </c>
      <c r="F718" s="11"/>
      <c r="G718" s="11"/>
      <c r="H718" s="11">
        <v>1.1378589939205397E-2</v>
      </c>
      <c r="I718" s="11">
        <v>1.1378589939205397E-2</v>
      </c>
      <c r="J718" s="11">
        <v>1.5162526468624792E-4</v>
      </c>
      <c r="K718" s="23">
        <v>1.5162526468624792E-4</v>
      </c>
      <c r="L718" s="23">
        <v>1.1820080683249718E-3</v>
      </c>
      <c r="M718" s="23">
        <v>1.1820080683249718E-3</v>
      </c>
      <c r="N718" s="11"/>
      <c r="O718" s="11"/>
      <c r="P718" s="11">
        <v>2.2380904319741624E-4</v>
      </c>
      <c r="Q718" s="11">
        <v>2.2380904319741624E-4</v>
      </c>
      <c r="R718" s="11">
        <v>0</v>
      </c>
      <c r="S718" s="11">
        <v>0</v>
      </c>
      <c r="T718" s="11">
        <v>4.5360804342781225E-2</v>
      </c>
      <c r="U718" s="11">
        <v>4.5360804342781225E-2</v>
      </c>
      <c r="V718" s="11"/>
      <c r="W718" s="11"/>
      <c r="X718" s="11">
        <v>3.177764848369707E-3</v>
      </c>
      <c r="Y718" s="11">
        <v>3.177764848369707E-3</v>
      </c>
      <c r="Z718" s="49" t="s">
        <v>18</v>
      </c>
      <c r="AA718" s="15"/>
      <c r="AB718" s="16">
        <f t="shared" si="22"/>
        <v>-4.4760217648850036</v>
      </c>
      <c r="AD718" s="34">
        <f t="shared" si="23"/>
        <v>0</v>
      </c>
      <c r="AF718" s="57"/>
      <c r="AG718" s="57"/>
      <c r="AH718" s="57"/>
      <c r="AI718" s="57"/>
      <c r="AJ718" s="57"/>
      <c r="AK718" s="57"/>
      <c r="AL718" s="57"/>
      <c r="AM718" s="57"/>
      <c r="AN718" s="57"/>
      <c r="AO718" s="57"/>
      <c r="AP718" s="57"/>
      <c r="AQ718" s="57"/>
      <c r="AR718" s="57"/>
      <c r="AS718" s="57"/>
      <c r="AT718" s="57"/>
      <c r="AU718" s="57"/>
      <c r="AV718" s="57"/>
      <c r="AW718" s="57"/>
      <c r="AX718" s="57"/>
      <c r="AY718" s="57"/>
      <c r="AZ718" s="57"/>
      <c r="BA718" s="57"/>
      <c r="BB718" s="57"/>
      <c r="BC718" s="57"/>
      <c r="BD718" s="57"/>
    </row>
    <row r="719" spans="1:56">
      <c r="A719" s="10">
        <v>42897</v>
      </c>
      <c r="B719" s="11">
        <v>2.0108402660551167E-2</v>
      </c>
      <c r="C719" s="11">
        <v>2.0108402660551167E-2</v>
      </c>
      <c r="D719" s="11">
        <v>0.1323645295113165</v>
      </c>
      <c r="E719" s="11">
        <v>0.1323645295113165</v>
      </c>
      <c r="F719" s="11"/>
      <c r="G719" s="11"/>
      <c r="H719" s="11">
        <v>2.7972539531335341E-2</v>
      </c>
      <c r="I719" s="11">
        <v>2.7972539531335341E-2</v>
      </c>
      <c r="J719" s="11">
        <v>1.4074016673719307E-4</v>
      </c>
      <c r="K719" s="23">
        <v>1.4074016673719307E-4</v>
      </c>
      <c r="L719" s="23">
        <v>1.4962073809842177E-3</v>
      </c>
      <c r="M719" s="23">
        <v>1.4962073809842177E-3</v>
      </c>
      <c r="N719" s="11"/>
      <c r="O719" s="11"/>
      <c r="P719" s="11">
        <v>2.3569783181742615E-4</v>
      </c>
      <c r="Q719" s="11">
        <v>2.3569783181742615E-4</v>
      </c>
      <c r="R719" s="11">
        <v>0</v>
      </c>
      <c r="S719" s="11">
        <v>0</v>
      </c>
      <c r="T719" s="11">
        <v>0</v>
      </c>
      <c r="U719" s="11">
        <v>0</v>
      </c>
      <c r="V719" s="11"/>
      <c r="W719" s="11"/>
      <c r="X719" s="11">
        <v>0</v>
      </c>
      <c r="Y719" s="11">
        <v>0</v>
      </c>
      <c r="Z719" s="49" t="s">
        <v>18</v>
      </c>
      <c r="AA719" s="15"/>
      <c r="AB719" s="16">
        <f t="shared" si="22"/>
        <v>-3.576531981062006</v>
      </c>
      <c r="AD719" s="34">
        <f t="shared" si="23"/>
        <v>0</v>
      </c>
      <c r="AF719" s="57"/>
      <c r="AG719" s="57"/>
      <c r="AH719" s="57"/>
      <c r="AI719" s="57"/>
      <c r="AJ719" s="57"/>
      <c r="AK719" s="57"/>
      <c r="AL719" s="57"/>
      <c r="AM719" s="57"/>
      <c r="AN719" s="57"/>
      <c r="AO719" s="57"/>
      <c r="AP719" s="57"/>
      <c r="AQ719" s="57"/>
      <c r="AR719" s="57"/>
      <c r="AS719" s="57"/>
      <c r="AT719" s="57"/>
      <c r="AU719" s="57"/>
      <c r="AV719" s="57"/>
      <c r="AW719" s="57"/>
      <c r="AX719" s="57"/>
      <c r="AY719" s="57"/>
      <c r="AZ719" s="57"/>
      <c r="BA719" s="57"/>
      <c r="BB719" s="57"/>
      <c r="BC719" s="57"/>
      <c r="BD719" s="57"/>
    </row>
    <row r="720" spans="1:56">
      <c r="A720" s="10">
        <v>42898</v>
      </c>
      <c r="B720" s="11">
        <v>3.3235188662095649E-4</v>
      </c>
      <c r="C720" s="11">
        <v>3.3235188662095649E-4</v>
      </c>
      <c r="D720" s="11">
        <v>2.9830432325032592E-2</v>
      </c>
      <c r="E720" s="11">
        <v>2.9830432325032592E-2</v>
      </c>
      <c r="F720" s="11"/>
      <c r="G720" s="11"/>
      <c r="H720" s="11">
        <v>2.3988488209171432E-3</v>
      </c>
      <c r="I720" s="11">
        <v>2.3988488209171432E-3</v>
      </c>
      <c r="J720" s="11">
        <v>4.7881662532499336E-6</v>
      </c>
      <c r="K720" s="23">
        <v>4.7881662532499336E-6</v>
      </c>
      <c r="L720" s="23">
        <v>2.8093613525701964E-4</v>
      </c>
      <c r="M720" s="23">
        <v>2.8093613525701964E-4</v>
      </c>
      <c r="N720" s="11"/>
      <c r="O720" s="11"/>
      <c r="P720" s="11">
        <v>2.4133795625638222E-5</v>
      </c>
      <c r="Q720" s="11">
        <v>2.4133795625638222E-5</v>
      </c>
      <c r="R720" s="11">
        <v>0</v>
      </c>
      <c r="S720" s="11">
        <v>0</v>
      </c>
      <c r="T720" s="11">
        <v>5.080579580289088E-2</v>
      </c>
      <c r="U720" s="11">
        <v>5.080579580289088E-2</v>
      </c>
      <c r="V720" s="11"/>
      <c r="W720" s="11"/>
      <c r="X720" s="11">
        <v>3.5592153696359448E-3</v>
      </c>
      <c r="Y720" s="11">
        <v>3.5592153696359448E-3</v>
      </c>
      <c r="Z720" s="49" t="s">
        <v>18</v>
      </c>
      <c r="AA720" s="15"/>
      <c r="AB720" s="16">
        <f t="shared" si="22"/>
        <v>-6.0327663146521013</v>
      </c>
      <c r="AD720" s="34">
        <f t="shared" si="23"/>
        <v>0</v>
      </c>
      <c r="AF720" s="57"/>
      <c r="AG720" s="57"/>
      <c r="AH720" s="57"/>
      <c r="AI720" s="57"/>
      <c r="AJ720" s="57"/>
      <c r="AK720" s="57"/>
      <c r="AL720" s="57"/>
      <c r="AM720" s="57"/>
      <c r="AN720" s="57"/>
      <c r="AO720" s="57"/>
      <c r="AP720" s="57"/>
      <c r="AQ720" s="57"/>
      <c r="AR720" s="57"/>
      <c r="AS720" s="57"/>
      <c r="AT720" s="57"/>
      <c r="AU720" s="57"/>
      <c r="AV720" s="57"/>
      <c r="AW720" s="57"/>
      <c r="AX720" s="57"/>
      <c r="AY720" s="57"/>
      <c r="AZ720" s="57"/>
      <c r="BA720" s="57"/>
      <c r="BB720" s="57"/>
      <c r="BC720" s="57"/>
      <c r="BD720" s="57"/>
    </row>
    <row r="721" spans="1:56">
      <c r="A721" s="10">
        <v>42899</v>
      </c>
      <c r="B721" s="11">
        <v>3.3937722779271238E-3</v>
      </c>
      <c r="C721" s="11">
        <v>3.3937722779271238E-3</v>
      </c>
      <c r="D721" s="11">
        <v>0.75976844061158511</v>
      </c>
      <c r="E721" s="11">
        <v>0.75976844061158511</v>
      </c>
      <c r="F721" s="11"/>
      <c r="G721" s="11"/>
      <c r="H721" s="11">
        <v>5.6381828112754995E-2</v>
      </c>
      <c r="I721" s="11">
        <v>5.6381828112754995E-2</v>
      </c>
      <c r="J721" s="11">
        <v>3.2368003871969557E-5</v>
      </c>
      <c r="K721" s="23">
        <v>3.2368003871969557E-5</v>
      </c>
      <c r="L721" s="23">
        <v>8.0806215676491166E-3</v>
      </c>
      <c r="M721" s="23">
        <v>8.0806215676491166E-3</v>
      </c>
      <c r="N721" s="11"/>
      <c r="O721" s="11"/>
      <c r="P721" s="11">
        <v>5.9619083806312185E-4</v>
      </c>
      <c r="Q721" s="11">
        <v>5.9619083806312185E-4</v>
      </c>
      <c r="R721" s="11">
        <v>2.1770195898109697E-3</v>
      </c>
      <c r="S721" s="11">
        <v>2.1770195898109697E-3</v>
      </c>
      <c r="T721" s="11">
        <v>0</v>
      </c>
      <c r="U721" s="11">
        <v>0</v>
      </c>
      <c r="V721" s="11"/>
      <c r="W721" s="11"/>
      <c r="X721" s="11">
        <v>2.0245078249305376E-3</v>
      </c>
      <c r="Y721" s="11">
        <v>2.0245078249305376E-3</v>
      </c>
      <c r="Z721" s="49" t="s">
        <v>18</v>
      </c>
      <c r="AA721" s="15"/>
      <c r="AB721" s="16">
        <f t="shared" si="22"/>
        <v>-2.8756083689769527</v>
      </c>
      <c r="AD721" s="34">
        <f t="shared" si="23"/>
        <v>0</v>
      </c>
      <c r="AF721" s="57"/>
      <c r="AG721" s="57"/>
      <c r="AH721" s="57"/>
      <c r="AI721" s="57"/>
      <c r="AJ721" s="57"/>
      <c r="AK721" s="57"/>
      <c r="AL721" s="57"/>
      <c r="AM721" s="57"/>
      <c r="AN721" s="57"/>
      <c r="AO721" s="57"/>
      <c r="AP721" s="57"/>
      <c r="AQ721" s="57"/>
      <c r="AR721" s="57"/>
      <c r="AS721" s="57"/>
      <c r="AT721" s="57"/>
      <c r="AU721" s="57"/>
      <c r="AV721" s="57"/>
      <c r="AW721" s="57"/>
      <c r="AX721" s="57"/>
      <c r="AY721" s="57"/>
      <c r="AZ721" s="57"/>
      <c r="BA721" s="57"/>
      <c r="BB721" s="57"/>
      <c r="BC721" s="57"/>
      <c r="BD721" s="57"/>
    </row>
    <row r="722" spans="1:56">
      <c r="A722" s="10">
        <v>42900</v>
      </c>
      <c r="B722" s="11">
        <v>1.6621144915930149E-2</v>
      </c>
      <c r="C722" s="11">
        <v>1.6621144915930149E-2</v>
      </c>
      <c r="D722" s="11">
        <v>7.588244358742573E-3</v>
      </c>
      <c r="E722" s="11">
        <v>7.588244358742573E-3</v>
      </c>
      <c r="F722" s="11"/>
      <c r="G722" s="11"/>
      <c r="H722" s="11">
        <v>1.5988342339226767E-2</v>
      </c>
      <c r="I722" s="11">
        <v>1.5988342339226767E-2</v>
      </c>
      <c r="J722" s="11">
        <v>1.745733494826571E-3</v>
      </c>
      <c r="K722" s="23">
        <v>1.745733494826571E-3</v>
      </c>
      <c r="L722" s="23">
        <v>7.690785603189904E-5</v>
      </c>
      <c r="M722" s="23">
        <v>7.690785603189904E-5</v>
      </c>
      <c r="N722" s="11"/>
      <c r="O722" s="11"/>
      <c r="P722" s="11">
        <v>1.6288234106723025E-3</v>
      </c>
      <c r="Q722" s="11">
        <v>1.6288234106723025E-3</v>
      </c>
      <c r="R722" s="11">
        <v>1.6630897452954768E-3</v>
      </c>
      <c r="S722" s="11">
        <v>1.6630897452954768E-3</v>
      </c>
      <c r="T722" s="11">
        <v>0</v>
      </c>
      <c r="U722" s="11">
        <v>0</v>
      </c>
      <c r="V722" s="11"/>
      <c r="W722" s="11"/>
      <c r="X722" s="11">
        <v>1.5465814908926833E-3</v>
      </c>
      <c r="Y722" s="11">
        <v>1.5465814908926833E-3</v>
      </c>
      <c r="Z722" s="49" t="s">
        <v>18</v>
      </c>
      <c r="AA722" s="15"/>
      <c r="AB722" s="16">
        <f t="shared" si="22"/>
        <v>-4.1358954261014302</v>
      </c>
      <c r="AD722" s="34">
        <f t="shared" si="23"/>
        <v>0</v>
      </c>
      <c r="AF722" s="57"/>
      <c r="AG722" s="57"/>
      <c r="AH722" s="57"/>
      <c r="AI722" s="57"/>
      <c r="AJ722" s="57"/>
      <c r="AK722" s="57"/>
      <c r="AL722" s="57"/>
      <c r="AM722" s="57"/>
      <c r="AN722" s="57"/>
      <c r="AO722" s="57"/>
      <c r="AP722" s="57"/>
      <c r="AQ722" s="57"/>
      <c r="AR722" s="57"/>
      <c r="AS722" s="57"/>
      <c r="AT722" s="57"/>
      <c r="AU722" s="57"/>
      <c r="AV722" s="57"/>
      <c r="AW722" s="57"/>
      <c r="AX722" s="57"/>
      <c r="AY722" s="57"/>
      <c r="AZ722" s="57"/>
      <c r="BA722" s="57"/>
      <c r="BB722" s="57"/>
      <c r="BC722" s="57"/>
      <c r="BD722" s="57"/>
    </row>
    <row r="723" spans="1:56">
      <c r="A723" s="10">
        <v>42901</v>
      </c>
      <c r="B723" s="11">
        <v>3.5522340863897617E-3</v>
      </c>
      <c r="C723" s="11">
        <v>3.5522340863897617E-3</v>
      </c>
      <c r="D723" s="11">
        <v>7.8306180687024475E-3</v>
      </c>
      <c r="E723" s="11">
        <v>7.8306180687024475E-3</v>
      </c>
      <c r="F723" s="11"/>
      <c r="G723" s="11"/>
      <c r="H723" s="11">
        <v>3.8519575684532997E-3</v>
      </c>
      <c r="I723" s="11">
        <v>3.8519575684532997E-3</v>
      </c>
      <c r="J723" s="11">
        <v>6.0729908645386655E-5</v>
      </c>
      <c r="K723" s="23">
        <v>6.0729908645386655E-5</v>
      </c>
      <c r="L723" s="23">
        <v>9.7882725858780602E-5</v>
      </c>
      <c r="M723" s="23">
        <v>9.7882725858780602E-5</v>
      </c>
      <c r="N723" s="11"/>
      <c r="O723" s="11"/>
      <c r="P723" s="11">
        <v>6.3332660476382729E-5</v>
      </c>
      <c r="Q723" s="11">
        <v>6.3332660476382729E-5</v>
      </c>
      <c r="R723" s="11">
        <v>0</v>
      </c>
      <c r="S723" s="11">
        <v>0</v>
      </c>
      <c r="T723" s="11">
        <v>2.6864782768167488E-2</v>
      </c>
      <c r="U723" s="11">
        <v>2.6864782768167488E-2</v>
      </c>
      <c r="V723" s="11"/>
      <c r="W723" s="11"/>
      <c r="X723" s="11">
        <v>1.8820204706832269E-3</v>
      </c>
      <c r="Y723" s="11">
        <v>1.8820204706832269E-3</v>
      </c>
      <c r="Z723" s="49" t="s">
        <v>18</v>
      </c>
      <c r="AA723" s="15"/>
      <c r="AB723" s="16">
        <f t="shared" si="22"/>
        <v>-5.5591738005655733</v>
      </c>
      <c r="AD723" s="34">
        <f t="shared" si="23"/>
        <v>0</v>
      </c>
      <c r="AF723" s="57"/>
      <c r="AG723" s="57"/>
      <c r="AH723" s="57"/>
      <c r="AI723" s="57"/>
      <c r="AJ723" s="57"/>
      <c r="AK723" s="57"/>
      <c r="AL723" s="57"/>
      <c r="AM723" s="57"/>
      <c r="AN723" s="57"/>
      <c r="AO723" s="57"/>
      <c r="AP723" s="57"/>
      <c r="AQ723" s="57"/>
      <c r="AR723" s="57"/>
      <c r="AS723" s="57"/>
      <c r="AT723" s="57"/>
      <c r="AU723" s="57"/>
      <c r="AV723" s="57"/>
      <c r="AW723" s="57"/>
      <c r="AX723" s="57"/>
      <c r="AY723" s="57"/>
      <c r="AZ723" s="57"/>
      <c r="BA723" s="57"/>
      <c r="BB723" s="57"/>
      <c r="BC723" s="57"/>
      <c r="BD723" s="57"/>
    </row>
    <row r="724" spans="1:56">
      <c r="A724" s="10">
        <v>42902</v>
      </c>
      <c r="B724" s="11">
        <v>2.3712435895575191E-2</v>
      </c>
      <c r="C724" s="11">
        <v>2.3712435895575191E-2</v>
      </c>
      <c r="D724" s="11">
        <v>2.7544038228138782E-2</v>
      </c>
      <c r="E724" s="11">
        <v>2.7544038228138782E-2</v>
      </c>
      <c r="F724" s="11"/>
      <c r="G724" s="11"/>
      <c r="H724" s="11">
        <v>2.3980859954225938E-2</v>
      </c>
      <c r="I724" s="11">
        <v>2.3980859954225938E-2</v>
      </c>
      <c r="J724" s="11">
        <v>1.7397004053474759E-4</v>
      </c>
      <c r="K724" s="23">
        <v>1.7397004053474759E-4</v>
      </c>
      <c r="L724" s="23">
        <v>2.9089390174048867E-4</v>
      </c>
      <c r="M724" s="23">
        <v>2.9089390174048867E-4</v>
      </c>
      <c r="N724" s="11"/>
      <c r="O724" s="11"/>
      <c r="P724" s="11">
        <v>1.8216117694554604E-4</v>
      </c>
      <c r="Q724" s="11">
        <v>1.8216117694554604E-4</v>
      </c>
      <c r="R724" s="11">
        <v>4.2056060257711914E-3</v>
      </c>
      <c r="S724" s="11">
        <v>4.2056060257711914E-3</v>
      </c>
      <c r="T724" s="11">
        <v>0</v>
      </c>
      <c r="U724" s="11">
        <v>0</v>
      </c>
      <c r="V724" s="11"/>
      <c r="W724" s="11"/>
      <c r="X724" s="11">
        <v>3.9109810254339926E-3</v>
      </c>
      <c r="Y724" s="11">
        <v>3.9109810254339926E-3</v>
      </c>
      <c r="Z724" s="49" t="s">
        <v>18</v>
      </c>
      <c r="AA724" s="15"/>
      <c r="AB724" s="16">
        <f t="shared" si="22"/>
        <v>-3.7304992687152643</v>
      </c>
      <c r="AD724" s="34">
        <f t="shared" si="23"/>
        <v>0</v>
      </c>
      <c r="AF724" s="57"/>
      <c r="AG724" s="57"/>
      <c r="AH724" s="57"/>
      <c r="AI724" s="57"/>
      <c r="AJ724" s="57"/>
      <c r="AK724" s="57"/>
      <c r="AL724" s="57"/>
      <c r="AM724" s="57"/>
      <c r="AN724" s="57"/>
      <c r="AO724" s="57"/>
      <c r="AP724" s="57"/>
      <c r="AQ724" s="57"/>
      <c r="AR724" s="57"/>
      <c r="AS724" s="57"/>
      <c r="AT724" s="57"/>
      <c r="AU724" s="57"/>
      <c r="AV724" s="57"/>
      <c r="AW724" s="57"/>
      <c r="AX724" s="57"/>
      <c r="AY724" s="57"/>
      <c r="AZ724" s="57"/>
      <c r="BA724" s="57"/>
      <c r="BB724" s="57"/>
      <c r="BC724" s="57"/>
      <c r="BD724" s="57"/>
    </row>
    <row r="725" spans="1:56">
      <c r="A725" s="10">
        <v>42903</v>
      </c>
      <c r="B725" s="11">
        <v>5.2985153774415462E-2</v>
      </c>
      <c r="C725" s="11">
        <v>5.2985153774415462E-2</v>
      </c>
      <c r="D725" s="11">
        <v>0</v>
      </c>
      <c r="E725" s="11">
        <v>0</v>
      </c>
      <c r="F725" s="11"/>
      <c r="G725" s="11"/>
      <c r="H725" s="11">
        <v>4.9273262823861887E-2</v>
      </c>
      <c r="I725" s="11">
        <v>4.9273262823861887E-2</v>
      </c>
      <c r="J725" s="11">
        <v>1.8935601476185741E-4</v>
      </c>
      <c r="K725" s="23">
        <v>1.8935601476185741E-4</v>
      </c>
      <c r="L725" s="23">
        <v>0</v>
      </c>
      <c r="M725" s="23">
        <v>0</v>
      </c>
      <c r="N725" s="11"/>
      <c r="O725" s="11"/>
      <c r="P725" s="11">
        <v>1.7609062195730126E-4</v>
      </c>
      <c r="Q725" s="11">
        <v>1.7609062195730126E-4</v>
      </c>
      <c r="R725" s="11">
        <v>5.2717710448281765E-3</v>
      </c>
      <c r="S725" s="11">
        <v>5.2717710448281765E-3</v>
      </c>
      <c r="T725" s="11">
        <v>0</v>
      </c>
      <c r="U725" s="11">
        <v>0</v>
      </c>
      <c r="V725" s="11"/>
      <c r="W725" s="11"/>
      <c r="X725" s="11">
        <v>4.9024555320715283E-3</v>
      </c>
      <c r="Y725" s="11">
        <v>4.9024555320715283E-3</v>
      </c>
      <c r="Z725" s="49" t="s">
        <v>18</v>
      </c>
      <c r="AA725" s="15"/>
      <c r="AB725" s="16">
        <f t="shared" si="22"/>
        <v>-3.0103736812809618</v>
      </c>
      <c r="AD725" s="34">
        <f t="shared" si="23"/>
        <v>0</v>
      </c>
      <c r="AF725" s="57"/>
      <c r="AG725" s="57"/>
      <c r="AH725" s="57"/>
      <c r="AI725" s="57"/>
      <c r="AJ725" s="57"/>
      <c r="AK725" s="57"/>
      <c r="AL725" s="57"/>
      <c r="AM725" s="57"/>
      <c r="AN725" s="57"/>
      <c r="AO725" s="57"/>
      <c r="AP725" s="57"/>
      <c r="AQ725" s="57"/>
      <c r="AR725" s="57"/>
      <c r="AS725" s="57"/>
      <c r="AT725" s="57"/>
      <c r="AU725" s="57"/>
      <c r="AV725" s="57"/>
      <c r="AW725" s="57"/>
      <c r="AX725" s="57"/>
      <c r="AY725" s="57"/>
      <c r="AZ725" s="57"/>
      <c r="BA725" s="57"/>
      <c r="BB725" s="57"/>
      <c r="BC725" s="57"/>
      <c r="BD725" s="57"/>
    </row>
    <row r="726" spans="1:56">
      <c r="A726" s="10">
        <v>42904</v>
      </c>
      <c r="B726" s="11">
        <v>3.0004549192456193E-3</v>
      </c>
      <c r="C726" s="11">
        <v>3.0004549192456193E-3</v>
      </c>
      <c r="D726" s="11">
        <v>2.7122561799666138E-3</v>
      </c>
      <c r="E726" s="11">
        <v>2.7122561799666138E-3</v>
      </c>
      <c r="F726" s="11"/>
      <c r="G726" s="11"/>
      <c r="H726" s="11">
        <v>2.9802650695219552E-3</v>
      </c>
      <c r="I726" s="11">
        <v>2.9802650695219552E-3</v>
      </c>
      <c r="J726" s="11">
        <v>5.0642838405206792E-5</v>
      </c>
      <c r="K726" s="23">
        <v>5.0642838405206792E-5</v>
      </c>
      <c r="L726" s="23">
        <v>2.1186737198870261E-5</v>
      </c>
      <c r="M726" s="23">
        <v>2.1186737198870261E-5</v>
      </c>
      <c r="N726" s="11"/>
      <c r="O726" s="11"/>
      <c r="P726" s="11">
        <v>4.8579282338692428E-5</v>
      </c>
      <c r="Q726" s="11">
        <v>4.8579282338692428E-5</v>
      </c>
      <c r="R726" s="11">
        <v>0</v>
      </c>
      <c r="S726" s="11">
        <v>0</v>
      </c>
      <c r="T726" s="11">
        <v>0</v>
      </c>
      <c r="U726" s="11">
        <v>0</v>
      </c>
      <c r="V726" s="11"/>
      <c r="W726" s="11"/>
      <c r="X726" s="11">
        <v>0</v>
      </c>
      <c r="Y726" s="11">
        <v>0</v>
      </c>
      <c r="Z726" s="49" t="s">
        <v>18</v>
      </c>
      <c r="AA726" s="15"/>
      <c r="AB726" s="16">
        <f t="shared" si="22"/>
        <v>-5.8157430329165845</v>
      </c>
      <c r="AD726" s="34">
        <f t="shared" si="23"/>
        <v>0</v>
      </c>
      <c r="AF726" s="57"/>
      <c r="AG726" s="57"/>
      <c r="AH726" s="57"/>
      <c r="AI726" s="57"/>
      <c r="AJ726" s="57"/>
      <c r="AK726" s="57"/>
      <c r="AL726" s="57"/>
      <c r="AM726" s="57"/>
      <c r="AN726" s="57"/>
      <c r="AO726" s="57"/>
      <c r="AP726" s="57"/>
      <c r="AQ726" s="57"/>
      <c r="AR726" s="57"/>
      <c r="AS726" s="57"/>
      <c r="AT726" s="57"/>
      <c r="AU726" s="57"/>
      <c r="AV726" s="57"/>
      <c r="AW726" s="57"/>
      <c r="AX726" s="57"/>
      <c r="AY726" s="57"/>
      <c r="AZ726" s="57"/>
      <c r="BA726" s="57"/>
      <c r="BB726" s="57"/>
      <c r="BC726" s="57"/>
      <c r="BD726" s="57"/>
    </row>
    <row r="727" spans="1:56">
      <c r="A727" s="10">
        <v>42905</v>
      </c>
      <c r="B727" s="11">
        <v>5.0050968386476311E-3</v>
      </c>
      <c r="C727" s="11">
        <v>5.0050968386476311E-3</v>
      </c>
      <c r="D727" s="11">
        <v>2.7789944021430557E-3</v>
      </c>
      <c r="E727" s="11">
        <v>2.7789944021430557E-3</v>
      </c>
      <c r="F727" s="11"/>
      <c r="G727" s="11"/>
      <c r="H727" s="11">
        <v>4.8491465601177893E-3</v>
      </c>
      <c r="I727" s="11">
        <v>4.8491465601177893E-3</v>
      </c>
      <c r="J727" s="11">
        <v>5.6468440679994207E-5</v>
      </c>
      <c r="K727" s="23">
        <v>5.6468440679994207E-5</v>
      </c>
      <c r="L727" s="23">
        <v>4.2373474397740521E-5</v>
      </c>
      <c r="M727" s="23">
        <v>4.2373474397740521E-5</v>
      </c>
      <c r="N727" s="11"/>
      <c r="O727" s="11"/>
      <c r="P727" s="11">
        <v>5.5481013560046538E-5</v>
      </c>
      <c r="Q727" s="11">
        <v>5.5481013560046538E-5</v>
      </c>
      <c r="R727" s="11">
        <v>0</v>
      </c>
      <c r="S727" s="11">
        <v>0</v>
      </c>
      <c r="T727" s="11">
        <v>2.6885969505366359E-2</v>
      </c>
      <c r="U727" s="11">
        <v>2.6885969505366359E-2</v>
      </c>
      <c r="V727" s="11"/>
      <c r="W727" s="11"/>
      <c r="X727" s="11">
        <v>1.8835047139566363E-3</v>
      </c>
      <c r="Y727" s="11">
        <v>1.8835047139566363E-3</v>
      </c>
      <c r="Z727" s="49" t="s">
        <v>18</v>
      </c>
      <c r="AA727" s="15"/>
      <c r="AB727" s="16">
        <f t="shared" si="22"/>
        <v>-5.3289525565027747</v>
      </c>
      <c r="AD727" s="34">
        <f t="shared" si="23"/>
        <v>0</v>
      </c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57"/>
      <c r="AR727" s="57"/>
      <c r="AS727" s="57"/>
      <c r="AT727" s="57"/>
      <c r="AU727" s="57"/>
      <c r="AV727" s="57"/>
      <c r="AW727" s="57"/>
      <c r="AX727" s="57"/>
      <c r="AY727" s="57"/>
      <c r="AZ727" s="57"/>
      <c r="BA727" s="57"/>
      <c r="BB727" s="57"/>
      <c r="BC727" s="57"/>
      <c r="BD727" s="57"/>
    </row>
    <row r="728" spans="1:56">
      <c r="A728" s="10">
        <v>42906</v>
      </c>
      <c r="B728" s="11">
        <v>0.14110496004623524</v>
      </c>
      <c r="C728" s="11">
        <v>0.14110496004623524</v>
      </c>
      <c r="D728" s="11">
        <v>1.5538422977884206E-2</v>
      </c>
      <c r="E728" s="11">
        <v>1.5538422977884206E-2</v>
      </c>
      <c r="F728" s="11"/>
      <c r="G728" s="11"/>
      <c r="H728" s="11">
        <v>0.13230835836756985</v>
      </c>
      <c r="I728" s="11">
        <v>0.13230835836756985</v>
      </c>
      <c r="J728" s="11">
        <v>4.7048521604433832E-4</v>
      </c>
      <c r="K728" s="23">
        <v>4.7048521604433832E-4</v>
      </c>
      <c r="L728" s="23">
        <v>2.0296894236517706E-4</v>
      </c>
      <c r="M728" s="23">
        <v>2.0296894236517706E-4</v>
      </c>
      <c r="N728" s="11"/>
      <c r="O728" s="11"/>
      <c r="P728" s="11">
        <v>4.5174428269491095E-4</v>
      </c>
      <c r="Q728" s="11">
        <v>4.5174428269491095E-4</v>
      </c>
      <c r="R728" s="11">
        <v>1.0154104567725359E-2</v>
      </c>
      <c r="S728" s="11">
        <v>1.0154104567725359E-2</v>
      </c>
      <c r="T728" s="11">
        <v>0</v>
      </c>
      <c r="U728" s="11">
        <v>0</v>
      </c>
      <c r="V728" s="11"/>
      <c r="W728" s="11"/>
      <c r="X728" s="11">
        <v>9.4427557054311446E-3</v>
      </c>
      <c r="Y728" s="11">
        <v>9.4427557054311446E-3</v>
      </c>
      <c r="Z728" s="49" t="s">
        <v>18</v>
      </c>
      <c r="AA728" s="15"/>
      <c r="AB728" s="16">
        <f t="shared" si="22"/>
        <v>-2.0226200324753534</v>
      </c>
      <c r="AD728" s="34">
        <f t="shared" si="23"/>
        <v>0</v>
      </c>
      <c r="AF728" s="57"/>
      <c r="AG728" s="57"/>
      <c r="AH728" s="57"/>
      <c r="AI728" s="57"/>
      <c r="AJ728" s="57"/>
      <c r="AK728" s="57"/>
      <c r="AL728" s="57"/>
      <c r="AM728" s="57"/>
      <c r="AN728" s="57"/>
      <c r="AO728" s="57"/>
      <c r="AP728" s="57"/>
      <c r="AQ728" s="57"/>
      <c r="AR728" s="57"/>
      <c r="AS728" s="57"/>
      <c r="AT728" s="57"/>
      <c r="AU728" s="57"/>
      <c r="AV728" s="57"/>
      <c r="AW728" s="57"/>
      <c r="AX728" s="57"/>
      <c r="AY728" s="57"/>
      <c r="AZ728" s="57"/>
      <c r="BA728" s="57"/>
      <c r="BB728" s="57"/>
      <c r="BC728" s="57"/>
      <c r="BD728" s="57"/>
    </row>
    <row r="729" spans="1:56">
      <c r="A729" s="10">
        <v>42907</v>
      </c>
      <c r="B729" s="11">
        <v>6.1320970166284716E-3</v>
      </c>
      <c r="C729" s="11">
        <v>6.1320970166284716E-3</v>
      </c>
      <c r="D729" s="11">
        <v>0.15370659824855018</v>
      </c>
      <c r="E729" s="11">
        <v>0.15370659824855018</v>
      </c>
      <c r="F729" s="11"/>
      <c r="G729" s="11"/>
      <c r="H729" s="11">
        <v>1.6470473271747131E-2</v>
      </c>
      <c r="I729" s="11">
        <v>1.6470473271747131E-2</v>
      </c>
      <c r="J729" s="11">
        <v>1.0626536971379354E-4</v>
      </c>
      <c r="K729" s="23">
        <v>1.0626536971379354E-4</v>
      </c>
      <c r="L729" s="23">
        <v>1.3559511807276963E-3</v>
      </c>
      <c r="M729" s="23">
        <v>1.3559511807276963E-3</v>
      </c>
      <c r="N729" s="11"/>
      <c r="O729" s="11"/>
      <c r="P729" s="11">
        <v>1.9381248664181047E-4</v>
      </c>
      <c r="Q729" s="11">
        <v>1.9381248664181047E-4</v>
      </c>
      <c r="R729" s="11">
        <v>0</v>
      </c>
      <c r="S729" s="11">
        <v>0</v>
      </c>
      <c r="T729" s="11">
        <v>0</v>
      </c>
      <c r="U729" s="11">
        <v>0</v>
      </c>
      <c r="V729" s="11"/>
      <c r="W729" s="11"/>
      <c r="X729" s="11">
        <v>0</v>
      </c>
      <c r="Y729" s="11">
        <v>0</v>
      </c>
      <c r="Z729" s="49" t="s">
        <v>18</v>
      </c>
      <c r="AA729" s="15"/>
      <c r="AB729" s="16">
        <f t="shared" si="22"/>
        <v>-4.1061859998231016</v>
      </c>
      <c r="AD729" s="34">
        <f t="shared" si="23"/>
        <v>0</v>
      </c>
      <c r="AF729" s="57"/>
      <c r="AG729" s="57"/>
      <c r="AH729" s="57"/>
      <c r="AI729" s="57"/>
      <c r="AJ729" s="57"/>
      <c r="AK729" s="57"/>
      <c r="AL729" s="57"/>
      <c r="AM729" s="57"/>
      <c r="AN729" s="57"/>
      <c r="AO729" s="57"/>
      <c r="AP729" s="57"/>
      <c r="AQ729" s="57"/>
      <c r="AR729" s="57"/>
      <c r="AS729" s="57"/>
      <c r="AT729" s="57"/>
      <c r="AU729" s="57"/>
      <c r="AV729" s="57"/>
      <c r="AW729" s="57"/>
      <c r="AX729" s="57"/>
      <c r="AY729" s="57"/>
      <c r="AZ729" s="57"/>
      <c r="BA729" s="57"/>
      <c r="BB729" s="57"/>
      <c r="BC729" s="57"/>
      <c r="BD729" s="57"/>
    </row>
    <row r="730" spans="1:56">
      <c r="A730" s="10">
        <v>42908</v>
      </c>
      <c r="B730" s="11">
        <v>1.2700301351994405E-2</v>
      </c>
      <c r="C730" s="11">
        <v>1.2700301351994405E-2</v>
      </c>
      <c r="D730" s="11">
        <v>0.11813802417415577</v>
      </c>
      <c r="E730" s="11">
        <v>0.11813802417415577</v>
      </c>
      <c r="F730" s="11"/>
      <c r="G730" s="11"/>
      <c r="H730" s="11">
        <v>2.0086772869220355E-2</v>
      </c>
      <c r="I730" s="11">
        <v>2.0086772869220355E-2</v>
      </c>
      <c r="J730" s="11">
        <v>1.3601584270065315E-4</v>
      </c>
      <c r="K730" s="23">
        <v>1.3601584270065315E-4</v>
      </c>
      <c r="L730" s="23">
        <v>2.1428266002937379E-3</v>
      </c>
      <c r="M730" s="23">
        <v>2.1428266002937379E-3</v>
      </c>
      <c r="N730" s="11"/>
      <c r="O730" s="11"/>
      <c r="P730" s="11">
        <v>2.7660357643259159E-4</v>
      </c>
      <c r="Q730" s="11">
        <v>2.7660357643259159E-4</v>
      </c>
      <c r="R730" s="11">
        <v>0</v>
      </c>
      <c r="S730" s="11">
        <v>0</v>
      </c>
      <c r="T730" s="11">
        <v>0</v>
      </c>
      <c r="U730" s="11">
        <v>0</v>
      </c>
      <c r="V730" s="11"/>
      <c r="W730" s="11"/>
      <c r="X730" s="11">
        <v>0</v>
      </c>
      <c r="Y730" s="11">
        <v>0</v>
      </c>
      <c r="Z730" s="49" t="s">
        <v>18</v>
      </c>
      <c r="AA730" s="15"/>
      <c r="AB730" s="16">
        <f t="shared" si="22"/>
        <v>-3.9076937467456556</v>
      </c>
      <c r="AD730" s="34">
        <f t="shared" si="23"/>
        <v>0</v>
      </c>
      <c r="AF730" s="57"/>
      <c r="AG730" s="57"/>
      <c r="AH730" s="57"/>
      <c r="AI730" s="57"/>
      <c r="AJ730" s="57"/>
      <c r="AK730" s="57"/>
      <c r="AL730" s="57"/>
      <c r="AM730" s="57"/>
      <c r="AN730" s="57"/>
      <c r="AO730" s="57"/>
      <c r="AP730" s="57"/>
      <c r="AQ730" s="57"/>
      <c r="AR730" s="57"/>
      <c r="AS730" s="57"/>
      <c r="AT730" s="57"/>
      <c r="AU730" s="57"/>
      <c r="AV730" s="57"/>
      <c r="AW730" s="57"/>
      <c r="AX730" s="57"/>
      <c r="AY730" s="57"/>
      <c r="AZ730" s="57"/>
      <c r="BA730" s="57"/>
      <c r="BB730" s="57"/>
      <c r="BC730" s="57"/>
      <c r="BD730" s="57"/>
    </row>
    <row r="731" spans="1:56">
      <c r="A731" s="10">
        <v>42909</v>
      </c>
      <c r="B731" s="11">
        <v>8.5271654776419188E-3</v>
      </c>
      <c r="C731" s="11">
        <v>8.5271654776419188E-3</v>
      </c>
      <c r="D731" s="11">
        <v>1.0395857805493862</v>
      </c>
      <c r="E731" s="11">
        <v>1.0395857805493862</v>
      </c>
      <c r="F731" s="11"/>
      <c r="G731" s="11"/>
      <c r="H731" s="11">
        <v>8.0758288162863054E-2</v>
      </c>
      <c r="I731" s="11">
        <v>8.0758288162863054E-2</v>
      </c>
      <c r="J731" s="11">
        <v>2.1840422336490701E-4</v>
      </c>
      <c r="K731" s="23">
        <v>2.1840422336490701E-4</v>
      </c>
      <c r="L731" s="23">
        <v>1.6794726577544453E-3</v>
      </c>
      <c r="M731" s="23">
        <v>1.6794726577544453E-3</v>
      </c>
      <c r="N731" s="11"/>
      <c r="O731" s="11"/>
      <c r="P731" s="11">
        <v>3.2075981381652388E-4</v>
      </c>
      <c r="Q731" s="11">
        <v>3.2075981381652388E-4</v>
      </c>
      <c r="R731" s="11">
        <v>5.0164021779881803E-3</v>
      </c>
      <c r="S731" s="11">
        <v>5.0164021779881803E-3</v>
      </c>
      <c r="T731" s="11">
        <v>0</v>
      </c>
      <c r="U731" s="11">
        <v>0</v>
      </c>
      <c r="V731" s="11"/>
      <c r="W731" s="11"/>
      <c r="X731" s="11">
        <v>4.6649766083260115E-3</v>
      </c>
      <c r="Y731" s="11">
        <v>4.6649766083260115E-3</v>
      </c>
      <c r="Z731" s="49" t="s">
        <v>18</v>
      </c>
      <c r="AA731" s="15"/>
      <c r="AB731" s="16">
        <f t="shared" ref="AB731:AB794" si="24">IF(I731&gt;0,LN(I731),"")</f>
        <v>-2.516294682358696</v>
      </c>
      <c r="AD731" s="34">
        <f t="shared" si="23"/>
        <v>0</v>
      </c>
      <c r="AF731" s="57"/>
      <c r="AG731" s="57"/>
      <c r="AH731" s="57"/>
      <c r="AI731" s="57"/>
      <c r="AJ731" s="57"/>
      <c r="AK731" s="57"/>
      <c r="AL731" s="57"/>
      <c r="AM731" s="57"/>
      <c r="AN731" s="57"/>
      <c r="AO731" s="57"/>
      <c r="AP731" s="57"/>
      <c r="AQ731" s="57"/>
      <c r="AR731" s="57"/>
      <c r="AS731" s="57"/>
      <c r="AT731" s="57"/>
      <c r="AU731" s="57"/>
      <c r="AV731" s="57"/>
      <c r="AW731" s="57"/>
      <c r="AX731" s="57"/>
      <c r="AY731" s="57"/>
      <c r="AZ731" s="57"/>
      <c r="BA731" s="57"/>
      <c r="BB731" s="57"/>
      <c r="BC731" s="57"/>
      <c r="BD731" s="57"/>
    </row>
    <row r="732" spans="1:56">
      <c r="A732" s="10">
        <v>42910</v>
      </c>
      <c r="B732" s="11">
        <v>1.325776727895649E-2</v>
      </c>
      <c r="C732" s="11">
        <v>1.325776727895649E-2</v>
      </c>
      <c r="D732" s="11">
        <v>0.13165756296435963</v>
      </c>
      <c r="E732" s="11">
        <v>0.13165756296435963</v>
      </c>
      <c r="F732" s="11"/>
      <c r="G732" s="11"/>
      <c r="H732" s="11">
        <v>2.1552300725498116E-2</v>
      </c>
      <c r="I732" s="11">
        <v>2.1552300725498116E-2</v>
      </c>
      <c r="J732" s="11">
        <v>1.2905704107926322E-4</v>
      </c>
      <c r="K732" s="23">
        <v>1.2905704107926322E-4</v>
      </c>
      <c r="L732" s="23">
        <v>8.9513964665226839E-4</v>
      </c>
      <c r="M732" s="23">
        <v>8.9513964665226839E-4</v>
      </c>
      <c r="N732" s="11"/>
      <c r="O732" s="11"/>
      <c r="P732" s="11">
        <v>1.8272518938944164E-4</v>
      </c>
      <c r="Q732" s="11">
        <v>1.8272518938944164E-4</v>
      </c>
      <c r="R732" s="11">
        <v>0</v>
      </c>
      <c r="S732" s="11">
        <v>0</v>
      </c>
      <c r="T732" s="11">
        <v>0</v>
      </c>
      <c r="U732" s="11">
        <v>0</v>
      </c>
      <c r="V732" s="11"/>
      <c r="W732" s="11"/>
      <c r="X732" s="11">
        <v>0</v>
      </c>
      <c r="Y732" s="11">
        <v>0</v>
      </c>
      <c r="Z732" s="49" t="s">
        <v>18</v>
      </c>
      <c r="AA732" s="15"/>
      <c r="AB732" s="16">
        <f t="shared" si="24"/>
        <v>-3.8372727059269698</v>
      </c>
      <c r="AD732" s="34">
        <f t="shared" si="23"/>
        <v>0</v>
      </c>
      <c r="AF732" s="57"/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57"/>
      <c r="AR732" s="57"/>
      <c r="AS732" s="57"/>
      <c r="AT732" s="57"/>
      <c r="AU732" s="57"/>
      <c r="AV732" s="57"/>
      <c r="AW732" s="57"/>
      <c r="AX732" s="57"/>
      <c r="AY732" s="57"/>
      <c r="AZ732" s="57"/>
      <c r="BA732" s="57"/>
      <c r="BB732" s="57"/>
      <c r="BC732" s="57"/>
      <c r="BD732" s="57"/>
    </row>
    <row r="733" spans="1:56">
      <c r="A733" s="10">
        <v>42911</v>
      </c>
      <c r="B733" s="11">
        <v>1.0266786080218507E-2</v>
      </c>
      <c r="C733" s="11">
        <v>1.0266786080218507E-2</v>
      </c>
      <c r="D733" s="11">
        <v>0</v>
      </c>
      <c r="E733" s="11">
        <v>0</v>
      </c>
      <c r="F733" s="11"/>
      <c r="G733" s="11"/>
      <c r="H733" s="11">
        <v>9.5475432805338517E-3</v>
      </c>
      <c r="I733" s="11">
        <v>9.5475432805338517E-3</v>
      </c>
      <c r="J733" s="11">
        <v>1.7487979212286507E-4</v>
      </c>
      <c r="K733" s="23">
        <v>1.7487979212286507E-4</v>
      </c>
      <c r="L733" s="23">
        <v>0</v>
      </c>
      <c r="M733" s="23">
        <v>0</v>
      </c>
      <c r="N733" s="11"/>
      <c r="O733" s="11"/>
      <c r="P733" s="11">
        <v>1.6262853546747727E-4</v>
      </c>
      <c r="Q733" s="11">
        <v>1.6262853546747727E-4</v>
      </c>
      <c r="R733" s="11">
        <v>0</v>
      </c>
      <c r="S733" s="11">
        <v>0</v>
      </c>
      <c r="T733" s="11">
        <v>0</v>
      </c>
      <c r="U733" s="11">
        <v>0</v>
      </c>
      <c r="V733" s="11"/>
      <c r="W733" s="11"/>
      <c r="X733" s="11">
        <v>0</v>
      </c>
      <c r="Y733" s="11">
        <v>0</v>
      </c>
      <c r="Z733" s="49" t="s">
        <v>18</v>
      </c>
      <c r="AA733" s="15"/>
      <c r="AB733" s="16">
        <f t="shared" si="24"/>
        <v>-4.6514714056951076</v>
      </c>
      <c r="AD733" s="34">
        <f t="shared" ref="AD733:AD796" si="25">A733-1-A732</f>
        <v>0</v>
      </c>
      <c r="AF733" s="57"/>
      <c r="AG733" s="57"/>
      <c r="AH733" s="57"/>
      <c r="AI733" s="57"/>
      <c r="AJ733" s="57"/>
      <c r="AK733" s="57"/>
      <c r="AL733" s="57"/>
      <c r="AM733" s="57"/>
      <c r="AN733" s="57"/>
      <c r="AO733" s="57"/>
      <c r="AP733" s="57"/>
      <c r="AQ733" s="57"/>
      <c r="AR733" s="57"/>
      <c r="AS733" s="57"/>
      <c r="AT733" s="57"/>
      <c r="AU733" s="57"/>
      <c r="AV733" s="57"/>
      <c r="AW733" s="57"/>
      <c r="AX733" s="57"/>
      <c r="AY733" s="57"/>
      <c r="AZ733" s="57"/>
      <c r="BA733" s="57"/>
      <c r="BB733" s="57"/>
      <c r="BC733" s="57"/>
      <c r="BD733" s="57"/>
    </row>
    <row r="734" spans="1:56">
      <c r="A734" s="10">
        <v>42912</v>
      </c>
      <c r="B734" s="11">
        <v>0.16689658818769013</v>
      </c>
      <c r="C734" s="11">
        <v>0.16689658818769013</v>
      </c>
      <c r="D734" s="11">
        <v>3.0399429695266615E-3</v>
      </c>
      <c r="E734" s="11">
        <v>3.0399429695266615E-3</v>
      </c>
      <c r="F734" s="11"/>
      <c r="G734" s="11"/>
      <c r="H734" s="11">
        <v>0.15541756141798665</v>
      </c>
      <c r="I734" s="11">
        <v>0.15541756141798665</v>
      </c>
      <c r="J734" s="11">
        <v>4.0874979248576929E-3</v>
      </c>
      <c r="K734" s="23">
        <v>4.0874979248576929E-3</v>
      </c>
      <c r="L734" s="23">
        <v>2.1186737198870261E-5</v>
      </c>
      <c r="M734" s="23">
        <v>2.1186737198870261E-5</v>
      </c>
      <c r="N734" s="11"/>
      <c r="O734" s="11"/>
      <c r="P734" s="11">
        <v>3.8026312664751006E-3</v>
      </c>
      <c r="Q734" s="11">
        <v>3.8026312664751006E-3</v>
      </c>
      <c r="R734" s="11">
        <v>0</v>
      </c>
      <c r="S734" s="11">
        <v>0</v>
      </c>
      <c r="T734" s="11">
        <v>8.8136826747300286E-3</v>
      </c>
      <c r="U734" s="11">
        <v>8.8136826747300286E-3</v>
      </c>
      <c r="V734" s="11"/>
      <c r="W734" s="11"/>
      <c r="X734" s="11">
        <v>6.1744520173834575E-4</v>
      </c>
      <c r="Y734" s="11">
        <v>6.1744520173834575E-4</v>
      </c>
      <c r="Z734" s="49" t="s">
        <v>18</v>
      </c>
      <c r="AA734" s="15"/>
      <c r="AB734" s="16">
        <f t="shared" si="24"/>
        <v>-1.8616398395957428</v>
      </c>
      <c r="AD734" s="34">
        <f t="shared" si="25"/>
        <v>0</v>
      </c>
      <c r="AF734" s="57"/>
      <c r="AG734" s="57"/>
      <c r="AH734" s="57"/>
      <c r="AI734" s="57"/>
      <c r="AJ734" s="57"/>
      <c r="AK734" s="57"/>
      <c r="AL734" s="57"/>
      <c r="AM734" s="57"/>
      <c r="AN734" s="57"/>
      <c r="AO734" s="57"/>
      <c r="AP734" s="57"/>
      <c r="AQ734" s="57"/>
      <c r="AR734" s="57"/>
      <c r="AS734" s="57"/>
      <c r="AT734" s="57"/>
      <c r="AU734" s="57"/>
      <c r="AV734" s="57"/>
      <c r="AW734" s="57"/>
      <c r="AX734" s="57"/>
      <c r="AY734" s="57"/>
      <c r="AZ734" s="57"/>
      <c r="BA734" s="57"/>
      <c r="BB734" s="57"/>
      <c r="BC734" s="57"/>
      <c r="BD734" s="57"/>
    </row>
    <row r="735" spans="1:56">
      <c r="A735" s="10">
        <v>42913</v>
      </c>
      <c r="B735" s="11">
        <v>3.4146078716542613E-2</v>
      </c>
      <c r="C735" s="11">
        <v>3.4146078716542613E-2</v>
      </c>
      <c r="D735" s="11">
        <v>1.9800277116576188E-2</v>
      </c>
      <c r="E735" s="11">
        <v>1.9800277116576188E-2</v>
      </c>
      <c r="F735" s="11"/>
      <c r="G735" s="11"/>
      <c r="H735" s="11">
        <v>3.3141079252653825E-2</v>
      </c>
      <c r="I735" s="11">
        <v>3.3141079252653825E-2</v>
      </c>
      <c r="J735" s="11">
        <v>4.4006439978202372E-4</v>
      </c>
      <c r="K735" s="23">
        <v>4.4006439978202372E-4</v>
      </c>
      <c r="L735" s="23">
        <v>1.6779895861505244E-4</v>
      </c>
      <c r="M735" s="23">
        <v>1.6779895861505244E-4</v>
      </c>
      <c r="N735" s="11"/>
      <c r="O735" s="11"/>
      <c r="P735" s="11">
        <v>4.2099076206986635E-4</v>
      </c>
      <c r="Q735" s="11">
        <v>4.2099076206986635E-4</v>
      </c>
      <c r="R735" s="11">
        <v>0</v>
      </c>
      <c r="S735" s="11">
        <v>0</v>
      </c>
      <c r="T735" s="11">
        <v>0</v>
      </c>
      <c r="U735" s="11">
        <v>0</v>
      </c>
      <c r="V735" s="11"/>
      <c r="W735" s="11"/>
      <c r="X735" s="11">
        <v>0</v>
      </c>
      <c r="Y735" s="11">
        <v>0</v>
      </c>
      <c r="Z735" s="49" t="s">
        <v>18</v>
      </c>
      <c r="AA735" s="15"/>
      <c r="AB735" s="16">
        <f t="shared" si="24"/>
        <v>-3.4069817010488834</v>
      </c>
      <c r="AD735" s="34">
        <f t="shared" si="25"/>
        <v>0</v>
      </c>
      <c r="AF735" s="57"/>
      <c r="AG735" s="57"/>
      <c r="AH735" s="57"/>
      <c r="AI735" s="57"/>
      <c r="AJ735" s="57"/>
      <c r="AK735" s="57"/>
      <c r="AL735" s="57"/>
      <c r="AM735" s="57"/>
      <c r="AN735" s="57"/>
      <c r="AO735" s="57"/>
      <c r="AP735" s="57"/>
      <c r="AQ735" s="57"/>
      <c r="AR735" s="57"/>
      <c r="AS735" s="57"/>
      <c r="AT735" s="57"/>
      <c r="AU735" s="57"/>
      <c r="AV735" s="57"/>
      <c r="AW735" s="57"/>
      <c r="AX735" s="57"/>
      <c r="AY735" s="57"/>
      <c r="AZ735" s="57"/>
      <c r="BA735" s="57"/>
      <c r="BB735" s="57"/>
      <c r="BC735" s="57"/>
      <c r="BD735" s="57"/>
    </row>
    <row r="736" spans="1:56">
      <c r="A736" s="10">
        <v>42914</v>
      </c>
      <c r="B736" s="11">
        <v>4.8215949636314308E-2</v>
      </c>
      <c r="C736" s="11">
        <v>4.8215949636314308E-2</v>
      </c>
      <c r="D736" s="11">
        <v>3.0508901566373174E-3</v>
      </c>
      <c r="E736" s="11">
        <v>3.0508901566373174E-3</v>
      </c>
      <c r="F736" s="11"/>
      <c r="G736" s="11"/>
      <c r="H736" s="11">
        <v>4.5051897753449387E-2</v>
      </c>
      <c r="I736" s="11">
        <v>4.5051897753449387E-2</v>
      </c>
      <c r="J736" s="11">
        <v>1.7567781983174007E-4</v>
      </c>
      <c r="K736" s="23">
        <v>1.7567781983174007E-4</v>
      </c>
      <c r="L736" s="23">
        <v>2.1186737198870261E-5</v>
      </c>
      <c r="M736" s="23">
        <v>2.1186737198870261E-5</v>
      </c>
      <c r="N736" s="11"/>
      <c r="O736" s="11"/>
      <c r="P736" s="11">
        <v>1.6485490037759144E-4</v>
      </c>
      <c r="Q736" s="11">
        <v>1.6485490037759144E-4</v>
      </c>
      <c r="R736" s="11">
        <v>0</v>
      </c>
      <c r="S736" s="11">
        <v>0</v>
      </c>
      <c r="T736" s="11">
        <v>0</v>
      </c>
      <c r="U736" s="11">
        <v>0</v>
      </c>
      <c r="V736" s="11"/>
      <c r="W736" s="11"/>
      <c r="X736" s="11">
        <v>0</v>
      </c>
      <c r="Y736" s="11">
        <v>0</v>
      </c>
      <c r="Z736" s="49" t="s">
        <v>18</v>
      </c>
      <c r="AA736" s="15"/>
      <c r="AB736" s="16">
        <f t="shared" si="24"/>
        <v>-3.0999401703222715</v>
      </c>
      <c r="AD736" s="34">
        <f t="shared" si="25"/>
        <v>0</v>
      </c>
      <c r="AF736" s="57"/>
      <c r="AG736" s="57"/>
      <c r="AH736" s="57"/>
      <c r="AI736" s="57"/>
      <c r="AJ736" s="57"/>
      <c r="AK736" s="57"/>
      <c r="AL736" s="57"/>
      <c r="AM736" s="57"/>
      <c r="AN736" s="57"/>
      <c r="AO736" s="57"/>
      <c r="AP736" s="57"/>
      <c r="AQ736" s="57"/>
      <c r="AR736" s="57"/>
      <c r="AS736" s="57"/>
      <c r="AT736" s="57"/>
      <c r="AU736" s="57"/>
      <c r="AV736" s="57"/>
      <c r="AW736" s="57"/>
      <c r="AX736" s="57"/>
      <c r="AY736" s="57"/>
      <c r="AZ736" s="57"/>
      <c r="BA736" s="57"/>
      <c r="BB736" s="57"/>
      <c r="BC736" s="57"/>
      <c r="BD736" s="57"/>
    </row>
    <row r="737" spans="1:56">
      <c r="A737" s="10">
        <v>42915</v>
      </c>
      <c r="B737" s="11">
        <v>6.9405448701645486E-2</v>
      </c>
      <c r="C737" s="11">
        <v>6.9405448701645486E-2</v>
      </c>
      <c r="D737" s="11">
        <v>0</v>
      </c>
      <c r="E737" s="11">
        <v>0</v>
      </c>
      <c r="F737" s="11"/>
      <c r="G737" s="11"/>
      <c r="H737" s="11">
        <v>6.4543229030611021E-2</v>
      </c>
      <c r="I737" s="11">
        <v>6.4543229030611021E-2</v>
      </c>
      <c r="J737" s="11">
        <v>2.1650491741778449E-4</v>
      </c>
      <c r="K737" s="23">
        <v>2.1650491741778449E-4</v>
      </c>
      <c r="L737" s="23">
        <v>0</v>
      </c>
      <c r="M737" s="23">
        <v>0</v>
      </c>
      <c r="N737" s="11"/>
      <c r="O737" s="11"/>
      <c r="P737" s="11">
        <v>2.0133760003799664E-4</v>
      </c>
      <c r="Q737" s="11">
        <v>2.0133760003799664E-4</v>
      </c>
      <c r="R737" s="11">
        <v>0</v>
      </c>
      <c r="S737" s="11">
        <v>0</v>
      </c>
      <c r="T737" s="11">
        <v>0</v>
      </c>
      <c r="U737" s="11">
        <v>0</v>
      </c>
      <c r="V737" s="11"/>
      <c r="W737" s="11"/>
      <c r="X737" s="11">
        <v>0</v>
      </c>
      <c r="Y737" s="11">
        <v>0</v>
      </c>
      <c r="Z737" s="49" t="s">
        <v>18</v>
      </c>
      <c r="AA737" s="15"/>
      <c r="AB737" s="16">
        <f t="shared" si="24"/>
        <v>-2.7404200621470234</v>
      </c>
      <c r="AD737" s="34">
        <f t="shared" si="25"/>
        <v>0</v>
      </c>
      <c r="AF737" s="57"/>
      <c r="AG737" s="57"/>
      <c r="AH737" s="57"/>
      <c r="AI737" s="57"/>
      <c r="AJ737" s="57"/>
      <c r="AK737" s="57"/>
      <c r="AL737" s="57"/>
      <c r="AM737" s="57"/>
      <c r="AN737" s="57"/>
      <c r="AO737" s="57"/>
      <c r="AP737" s="57"/>
      <c r="AQ737" s="57"/>
      <c r="AR737" s="57"/>
      <c r="AS737" s="57"/>
      <c r="AT737" s="57"/>
      <c r="AU737" s="57"/>
      <c r="AV737" s="57"/>
      <c r="AW737" s="57"/>
      <c r="AX737" s="57"/>
      <c r="AY737" s="57"/>
      <c r="AZ737" s="57"/>
      <c r="BA737" s="57"/>
      <c r="BB737" s="57"/>
      <c r="BC737" s="57"/>
      <c r="BD737" s="57"/>
    </row>
    <row r="738" spans="1:56">
      <c r="A738" s="10">
        <v>42916</v>
      </c>
      <c r="B738" s="11">
        <v>3.2881350423668132E-2</v>
      </c>
      <c r="C738" s="11">
        <v>3.2881350423668132E-2</v>
      </c>
      <c r="D738" s="11">
        <v>0.14418763260974807</v>
      </c>
      <c r="E738" s="11">
        <v>0.14418763260974807</v>
      </c>
      <c r="F738" s="11"/>
      <c r="G738" s="11"/>
      <c r="H738" s="11">
        <v>4.0678945639590111E-2</v>
      </c>
      <c r="I738" s="11">
        <v>4.0678945639590111E-2</v>
      </c>
      <c r="J738" s="11">
        <v>2.2499593224021441E-4</v>
      </c>
      <c r="K738" s="23">
        <v>2.2499593224021441E-4</v>
      </c>
      <c r="L738" s="23">
        <v>9.258604155906303E-4</v>
      </c>
      <c r="M738" s="23">
        <v>9.258604155906303E-4</v>
      </c>
      <c r="N738" s="11"/>
      <c r="O738" s="11"/>
      <c r="P738" s="11">
        <v>2.7409520530052953E-4</v>
      </c>
      <c r="Q738" s="11">
        <v>2.7409520530052953E-4</v>
      </c>
      <c r="R738" s="11">
        <v>0</v>
      </c>
      <c r="S738" s="11">
        <v>0</v>
      </c>
      <c r="T738" s="11">
        <v>7.5636651799966823E-3</v>
      </c>
      <c r="U738" s="11">
        <v>7.5636651799966823E-3</v>
      </c>
      <c r="V738" s="11"/>
      <c r="W738" s="11"/>
      <c r="X738" s="11">
        <v>5.298748486071861E-4</v>
      </c>
      <c r="Y738" s="11">
        <v>5.298748486071861E-4</v>
      </c>
      <c r="Z738" s="49" t="s">
        <v>18</v>
      </c>
      <c r="AA738" s="15"/>
      <c r="AB738" s="16">
        <f t="shared" si="24"/>
        <v>-3.2020446265351552</v>
      </c>
      <c r="AD738" s="34">
        <f t="shared" si="25"/>
        <v>0</v>
      </c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57"/>
      <c r="AR738" s="57"/>
      <c r="AS738" s="57"/>
      <c r="AT738" s="57"/>
      <c r="AU738" s="57"/>
      <c r="AV738" s="57"/>
      <c r="AW738" s="57"/>
      <c r="AX738" s="57"/>
      <c r="AY738" s="57"/>
      <c r="AZ738" s="57"/>
      <c r="BA738" s="57"/>
      <c r="BB738" s="57"/>
      <c r="BC738" s="57"/>
      <c r="BD738" s="57"/>
    </row>
    <row r="739" spans="1:56">
      <c r="A739" s="10">
        <v>42917</v>
      </c>
      <c r="B739" s="11">
        <v>1.0339153094036375</v>
      </c>
      <c r="C739" s="11">
        <v>1.0339153094036375</v>
      </c>
      <c r="D739" s="11">
        <v>1.0767869593882064E-2</v>
      </c>
      <c r="E739" s="11">
        <v>1.0767869593882064E-2</v>
      </c>
      <c r="F739" s="11"/>
      <c r="G739" s="11"/>
      <c r="H739" s="11">
        <v>0.96014940575932939</v>
      </c>
      <c r="I739" s="11">
        <v>0.96014940575932939</v>
      </c>
      <c r="J739" s="11">
        <v>5.9618829259869771E-3</v>
      </c>
      <c r="K739" s="23">
        <v>5.9618829259869771E-3</v>
      </c>
      <c r="L739" s="23">
        <v>6.1046197514442896E-5</v>
      </c>
      <c r="M739" s="23">
        <v>6.1046197514442896E-5</v>
      </c>
      <c r="N739" s="11"/>
      <c r="O739" s="11"/>
      <c r="P739" s="11">
        <v>5.5364500542454086E-3</v>
      </c>
      <c r="Q739" s="11">
        <v>5.5364500542454086E-3</v>
      </c>
      <c r="R739" s="11">
        <v>7.7630742622470843E-3</v>
      </c>
      <c r="S739" s="11">
        <v>7.7630742622470843E-3</v>
      </c>
      <c r="T739" s="11">
        <v>0</v>
      </c>
      <c r="U739" s="11">
        <v>0</v>
      </c>
      <c r="V739" s="11"/>
      <c r="W739" s="11"/>
      <c r="X739" s="11">
        <v>7.2033795733574719E-3</v>
      </c>
      <c r="Y739" s="11">
        <v>7.2033795733574719E-3</v>
      </c>
      <c r="Z739" s="49" t="s">
        <v>18</v>
      </c>
      <c r="AA739" s="15"/>
      <c r="AB739" s="16">
        <f t="shared" si="24"/>
        <v>-4.0666375630201292E-2</v>
      </c>
      <c r="AD739" s="34">
        <f t="shared" si="25"/>
        <v>0</v>
      </c>
      <c r="AF739" s="57"/>
      <c r="AG739" s="57"/>
      <c r="AH739" s="57"/>
      <c r="AI739" s="57"/>
      <c r="AJ739" s="57"/>
      <c r="AK739" s="57"/>
      <c r="AL739" s="57"/>
      <c r="AM739" s="57"/>
      <c r="AN739" s="57"/>
      <c r="AO739" s="57"/>
      <c r="AP739" s="57"/>
      <c r="AQ739" s="57"/>
      <c r="AR739" s="57"/>
      <c r="AS739" s="57"/>
      <c r="AT739" s="57"/>
      <c r="AU739" s="57"/>
      <c r="AV739" s="57"/>
      <c r="AW739" s="57"/>
      <c r="AX739" s="57"/>
      <c r="AY739" s="57"/>
      <c r="AZ739" s="57"/>
      <c r="BA739" s="57"/>
      <c r="BB739" s="57"/>
      <c r="BC739" s="57"/>
      <c r="BD739" s="57"/>
    </row>
    <row r="740" spans="1:56">
      <c r="A740" s="10">
        <v>42918</v>
      </c>
      <c r="B740" s="11">
        <v>0.13587512319696432</v>
      </c>
      <c r="C740" s="11">
        <v>0.13587512319696432</v>
      </c>
      <c r="D740" s="11">
        <v>8.4164449855890611E-2</v>
      </c>
      <c r="E740" s="11">
        <v>8.4164449855890611E-2</v>
      </c>
      <c r="F740" s="11"/>
      <c r="G740" s="11"/>
      <c r="H740" s="11">
        <v>0.13214693662419705</v>
      </c>
      <c r="I740" s="11">
        <v>0.13214693662419705</v>
      </c>
      <c r="J740" s="11">
        <v>1.2357517744663339E-3</v>
      </c>
      <c r="K740" s="23">
        <v>1.2357517744663339E-3</v>
      </c>
      <c r="L740" s="23">
        <v>6.1982239209664347E-4</v>
      </c>
      <c r="M740" s="23">
        <v>6.1982239209664347E-4</v>
      </c>
      <c r="N740" s="11"/>
      <c r="O740" s="11"/>
      <c r="P740" s="11">
        <v>1.1913450880946914E-3</v>
      </c>
      <c r="Q740" s="11">
        <v>1.1913450880946914E-3</v>
      </c>
      <c r="R740" s="11">
        <v>0</v>
      </c>
      <c r="S740" s="11">
        <v>0</v>
      </c>
      <c r="T740" s="11">
        <v>4.9304978859165044E-2</v>
      </c>
      <c r="U740" s="11">
        <v>4.9304978859165044E-2</v>
      </c>
      <c r="V740" s="11"/>
      <c r="W740" s="11"/>
      <c r="X740" s="11">
        <v>3.5547431173615384E-3</v>
      </c>
      <c r="Y740" s="11">
        <v>3.5547431173615384E-3</v>
      </c>
      <c r="Z740" s="49" t="s">
        <v>18</v>
      </c>
      <c r="AA740" s="15"/>
      <c r="AB740" s="16">
        <f t="shared" si="24"/>
        <v>-2.0238408192508675</v>
      </c>
      <c r="AD740" s="34">
        <f t="shared" si="25"/>
        <v>0</v>
      </c>
      <c r="AF740" s="57"/>
      <c r="AG740" s="57"/>
      <c r="AH740" s="57"/>
      <c r="AI740" s="57"/>
      <c r="AJ740" s="57"/>
      <c r="AK740" s="57"/>
      <c r="AL740" s="57"/>
      <c r="AM740" s="57"/>
      <c r="AN740" s="57"/>
      <c r="AO740" s="57"/>
      <c r="AP740" s="57"/>
      <c r="AQ740" s="57"/>
      <c r="AR740" s="57"/>
      <c r="AS740" s="57"/>
      <c r="AT740" s="57"/>
      <c r="AU740" s="57"/>
      <c r="AV740" s="57"/>
      <c r="AW740" s="57"/>
      <c r="AX740" s="57"/>
      <c r="AY740" s="57"/>
      <c r="AZ740" s="57"/>
      <c r="BA740" s="57"/>
      <c r="BB740" s="57"/>
      <c r="BC740" s="57"/>
      <c r="BD740" s="57"/>
    </row>
    <row r="741" spans="1:56">
      <c r="A741" s="10">
        <v>42919</v>
      </c>
      <c r="B741" s="11">
        <v>1.2466061393672248E-2</v>
      </c>
      <c r="C741" s="11">
        <v>1.2466061393672248E-2</v>
      </c>
      <c r="D741" s="11">
        <v>1.9944701868639343E-2</v>
      </c>
      <c r="E741" s="11">
        <v>1.9944701868639343E-2</v>
      </c>
      <c r="F741" s="11"/>
      <c r="G741" s="11"/>
      <c r="H741" s="11">
        <v>1.3005249247936368E-2</v>
      </c>
      <c r="I741" s="11">
        <v>1.3005249247936368E-2</v>
      </c>
      <c r="J741" s="11">
        <v>1.3714237505240578E-4</v>
      </c>
      <c r="K741" s="23">
        <v>1.3714237505240578E-4</v>
      </c>
      <c r="L741" s="23">
        <v>2.0267337574795039E-4</v>
      </c>
      <c r="M741" s="23">
        <v>2.0267337574795039E-4</v>
      </c>
      <c r="N741" s="11"/>
      <c r="O741" s="11"/>
      <c r="P741" s="11">
        <v>1.4186696634290572E-4</v>
      </c>
      <c r="Q741" s="11">
        <v>1.4186696634290572E-4</v>
      </c>
      <c r="R741" s="11">
        <v>5.9606496881204707E-4</v>
      </c>
      <c r="S741" s="11">
        <v>5.9606496881204707E-4</v>
      </c>
      <c r="T741" s="11">
        <v>0</v>
      </c>
      <c r="U741" s="11">
        <v>0</v>
      </c>
      <c r="V741" s="11"/>
      <c r="W741" s="11"/>
      <c r="X741" s="11">
        <v>5.5309044789323151E-4</v>
      </c>
      <c r="Y741" s="11">
        <v>5.5309044789323151E-4</v>
      </c>
      <c r="Z741" s="49" t="s">
        <v>18</v>
      </c>
      <c r="AA741" s="15"/>
      <c r="AB741" s="16">
        <f t="shared" si="24"/>
        <v>-4.3424022147183612</v>
      </c>
      <c r="AD741" s="34">
        <f t="shared" si="25"/>
        <v>0</v>
      </c>
      <c r="AF741" s="57"/>
      <c r="AG741" s="57"/>
      <c r="AH741" s="57"/>
      <c r="AI741" s="57"/>
      <c r="AJ741" s="57"/>
      <c r="AK741" s="57"/>
      <c r="AL741" s="57"/>
      <c r="AM741" s="57"/>
      <c r="AN741" s="57"/>
      <c r="AO741" s="57"/>
      <c r="AP741" s="57"/>
      <c r="AQ741" s="57"/>
      <c r="AR741" s="57"/>
      <c r="AS741" s="57"/>
      <c r="AT741" s="57"/>
      <c r="AU741" s="57"/>
      <c r="AV741" s="57"/>
      <c r="AW741" s="57"/>
      <c r="AX741" s="57"/>
      <c r="AY741" s="57"/>
      <c r="AZ741" s="57"/>
      <c r="BA741" s="57"/>
      <c r="BB741" s="57"/>
      <c r="BC741" s="57"/>
      <c r="BD741" s="57"/>
    </row>
    <row r="742" spans="1:56">
      <c r="A742" s="10">
        <v>42920</v>
      </c>
      <c r="B742" s="11">
        <v>1.1222465992375948E-3</v>
      </c>
      <c r="C742" s="11">
        <v>1.1222465992375948E-3</v>
      </c>
      <c r="D742" s="11">
        <v>3.5386783614831642E-2</v>
      </c>
      <c r="E742" s="11">
        <v>3.5386783614831642E-2</v>
      </c>
      <c r="F742" s="11"/>
      <c r="G742" s="11"/>
      <c r="H742" s="11">
        <v>3.5926183536536616E-3</v>
      </c>
      <c r="I742" s="11">
        <v>3.5926183536536616E-3</v>
      </c>
      <c r="J742" s="11">
        <v>8.9646906449981625E-6</v>
      </c>
      <c r="K742" s="23">
        <v>8.9646906449981625E-6</v>
      </c>
      <c r="L742" s="23">
        <v>2.8488225506740017E-4</v>
      </c>
      <c r="M742" s="23">
        <v>2.8488225506740017E-4</v>
      </c>
      <c r="N742" s="11"/>
      <c r="O742" s="11"/>
      <c r="P742" s="11">
        <v>2.8857530795914761E-5</v>
      </c>
      <c r="Q742" s="11">
        <v>2.8857530795914761E-5</v>
      </c>
      <c r="R742" s="11">
        <v>0</v>
      </c>
      <c r="S742" s="11">
        <v>0</v>
      </c>
      <c r="T742" s="11">
        <v>0</v>
      </c>
      <c r="U742" s="11">
        <v>0</v>
      </c>
      <c r="V742" s="11"/>
      <c r="W742" s="11"/>
      <c r="X742" s="11">
        <v>0</v>
      </c>
      <c r="Y742" s="11">
        <v>0</v>
      </c>
      <c r="Z742" s="49" t="s">
        <v>18</v>
      </c>
      <c r="AA742" s="15"/>
      <c r="AB742" s="16">
        <f t="shared" si="24"/>
        <v>-5.6288739959041649</v>
      </c>
      <c r="AD742" s="34">
        <f t="shared" si="25"/>
        <v>0</v>
      </c>
      <c r="AF742" s="57"/>
      <c r="AG742" s="57"/>
      <c r="AH742" s="57"/>
      <c r="AI742" s="57"/>
      <c r="AJ742" s="57"/>
      <c r="AK742" s="57"/>
      <c r="AL742" s="57"/>
      <c r="AM742" s="57"/>
      <c r="AN742" s="57"/>
      <c r="AO742" s="57"/>
      <c r="AP742" s="57"/>
      <c r="AQ742" s="57"/>
      <c r="AR742" s="57"/>
      <c r="AS742" s="57"/>
      <c r="AT742" s="57"/>
      <c r="AU742" s="57"/>
      <c r="AV742" s="57"/>
      <c r="AW742" s="57"/>
      <c r="AX742" s="57"/>
      <c r="AY742" s="57"/>
      <c r="AZ742" s="57"/>
      <c r="BA742" s="57"/>
      <c r="BB742" s="57"/>
      <c r="BC742" s="57"/>
      <c r="BD742" s="57"/>
    </row>
    <row r="743" spans="1:56">
      <c r="A743" s="10">
        <v>42921</v>
      </c>
      <c r="B743" s="11">
        <v>0.16026528559397363</v>
      </c>
      <c r="C743" s="11">
        <v>0.16026528559397363</v>
      </c>
      <c r="D743" s="11">
        <v>0.54192211180495387</v>
      </c>
      <c r="E743" s="11">
        <v>0.54192211180495387</v>
      </c>
      <c r="F743" s="11"/>
      <c r="G743" s="11"/>
      <c r="H743" s="11">
        <v>0.18778161371253527</v>
      </c>
      <c r="I743" s="11">
        <v>0.18778161371253527</v>
      </c>
      <c r="J743" s="11">
        <v>4.1392522237398922E-4</v>
      </c>
      <c r="K743" s="23">
        <v>4.1392522237398922E-4</v>
      </c>
      <c r="L743" s="23">
        <v>1.1460406146711413E-3</v>
      </c>
      <c r="M743" s="23">
        <v>1.1460406146711413E-3</v>
      </c>
      <c r="N743" s="11"/>
      <c r="O743" s="11"/>
      <c r="P743" s="11">
        <v>4.6670857634958842E-4</v>
      </c>
      <c r="Q743" s="11">
        <v>4.6670857634958842E-4</v>
      </c>
      <c r="R743" s="11">
        <v>0</v>
      </c>
      <c r="S743" s="11">
        <v>0</v>
      </c>
      <c r="T743" s="11">
        <v>0</v>
      </c>
      <c r="U743" s="11">
        <v>0</v>
      </c>
      <c r="V743" s="11"/>
      <c r="W743" s="11"/>
      <c r="X743" s="11">
        <v>0</v>
      </c>
      <c r="Y743" s="11">
        <v>0</v>
      </c>
      <c r="Z743" s="49" t="s">
        <v>18</v>
      </c>
      <c r="AA743" s="15"/>
      <c r="AB743" s="16">
        <f t="shared" si="24"/>
        <v>-1.6724756205549656</v>
      </c>
      <c r="AD743" s="34">
        <f t="shared" si="25"/>
        <v>0</v>
      </c>
      <c r="AF743" s="57"/>
      <c r="AG743" s="57"/>
      <c r="AH743" s="57"/>
      <c r="AI743" s="57"/>
      <c r="AJ743" s="57"/>
      <c r="AK743" s="57"/>
      <c r="AL743" s="57"/>
      <c r="AM743" s="57"/>
      <c r="AN743" s="57"/>
      <c r="AO743" s="57"/>
      <c r="AP743" s="57"/>
      <c r="AQ743" s="57"/>
      <c r="AR743" s="57"/>
      <c r="AS743" s="57"/>
      <c r="AT743" s="57"/>
      <c r="AU743" s="57"/>
      <c r="AV743" s="57"/>
      <c r="AW743" s="57"/>
      <c r="AX743" s="57"/>
      <c r="AY743" s="57"/>
      <c r="AZ743" s="57"/>
      <c r="BA743" s="57"/>
      <c r="BB743" s="57"/>
      <c r="BC743" s="57"/>
      <c r="BD743" s="57"/>
    </row>
    <row r="744" spans="1:56">
      <c r="A744" s="10">
        <v>42922</v>
      </c>
      <c r="B744" s="11">
        <v>7.722733676099075E-2</v>
      </c>
      <c r="C744" s="11">
        <v>7.722733676099075E-2</v>
      </c>
      <c r="D744" s="11">
        <v>7.151224249857405E-3</v>
      </c>
      <c r="E744" s="11">
        <v>7.151224249857405E-3</v>
      </c>
      <c r="F744" s="11"/>
      <c r="G744" s="11"/>
      <c r="H744" s="11">
        <v>7.2175056354341724E-2</v>
      </c>
      <c r="I744" s="11">
        <v>7.2175056354341724E-2</v>
      </c>
      <c r="J744" s="11">
        <v>4.5150735581871691E-4</v>
      </c>
      <c r="K744" s="23">
        <v>4.5150735581871691E-4</v>
      </c>
      <c r="L744" s="23">
        <v>6.1046197514442896E-5</v>
      </c>
      <c r="M744" s="23">
        <v>6.1046197514442896E-5</v>
      </c>
      <c r="N744" s="11"/>
      <c r="O744" s="11"/>
      <c r="P744" s="11">
        <v>4.2335626140198898E-4</v>
      </c>
      <c r="Q744" s="11">
        <v>4.2335626140198898E-4</v>
      </c>
      <c r="R744" s="11">
        <v>0</v>
      </c>
      <c r="S744" s="11">
        <v>0</v>
      </c>
      <c r="T744" s="11">
        <v>0</v>
      </c>
      <c r="U744" s="11">
        <v>0</v>
      </c>
      <c r="V744" s="11"/>
      <c r="W744" s="11"/>
      <c r="X744" s="11">
        <v>0</v>
      </c>
      <c r="Y744" s="11">
        <v>0</v>
      </c>
      <c r="Z744" s="49" t="s">
        <v>18</v>
      </c>
      <c r="AA744" s="15"/>
      <c r="AB744" s="16">
        <f t="shared" si="24"/>
        <v>-2.6286607726320335</v>
      </c>
      <c r="AD744" s="34">
        <f t="shared" si="25"/>
        <v>0</v>
      </c>
      <c r="AF744" s="57"/>
      <c r="AG744" s="57"/>
      <c r="AH744" s="57"/>
      <c r="AI744" s="57"/>
      <c r="AJ744" s="57"/>
      <c r="AK744" s="57"/>
      <c r="AL744" s="57"/>
      <c r="AM744" s="57"/>
      <c r="AN744" s="57"/>
      <c r="AO744" s="57"/>
      <c r="AP744" s="57"/>
      <c r="AQ744" s="57"/>
      <c r="AR744" s="57"/>
      <c r="AS744" s="57"/>
      <c r="AT744" s="57"/>
      <c r="AU744" s="57"/>
      <c r="AV744" s="57"/>
      <c r="AW744" s="57"/>
      <c r="AX744" s="57"/>
      <c r="AY744" s="57"/>
      <c r="AZ744" s="57"/>
      <c r="BA744" s="57"/>
      <c r="BB744" s="57"/>
      <c r="BC744" s="57"/>
      <c r="BD744" s="57"/>
    </row>
    <row r="745" spans="1:56">
      <c r="A745" s="10">
        <v>42923</v>
      </c>
      <c r="B745" s="11">
        <v>1.3194789317201451E-2</v>
      </c>
      <c r="C745" s="11">
        <v>1.3194789317201451E-2</v>
      </c>
      <c r="D745" s="11">
        <v>6.5968555907357465E-2</v>
      </c>
      <c r="E745" s="11">
        <v>6.5968555907357465E-2</v>
      </c>
      <c r="F745" s="11"/>
      <c r="G745" s="11"/>
      <c r="H745" s="11">
        <v>1.6999621768290313E-2</v>
      </c>
      <c r="I745" s="11">
        <v>1.6999621768290313E-2</v>
      </c>
      <c r="J745" s="11">
        <v>1.9782400238133507E-4</v>
      </c>
      <c r="K745" s="23">
        <v>1.9782400238133507E-4</v>
      </c>
      <c r="L745" s="23">
        <v>1.2209239502888579E-4</v>
      </c>
      <c r="M745" s="23">
        <v>1.2209239502888579E-4</v>
      </c>
      <c r="N745" s="11"/>
      <c r="O745" s="11"/>
      <c r="P745" s="11">
        <v>1.9236397752721624E-4</v>
      </c>
      <c r="Q745" s="11">
        <v>1.9236397752721624E-4</v>
      </c>
      <c r="R745" s="11">
        <v>0</v>
      </c>
      <c r="S745" s="11">
        <v>0</v>
      </c>
      <c r="T745" s="11">
        <v>0</v>
      </c>
      <c r="U745" s="11">
        <v>0</v>
      </c>
      <c r="V745" s="11"/>
      <c r="W745" s="11"/>
      <c r="X745" s="11">
        <v>0</v>
      </c>
      <c r="Y745" s="11">
        <v>0</v>
      </c>
      <c r="Z745" s="49" t="s">
        <v>18</v>
      </c>
      <c r="AA745" s="15"/>
      <c r="AB745" s="16">
        <f t="shared" si="24"/>
        <v>-4.0745641840975315</v>
      </c>
      <c r="AD745" s="34">
        <f t="shared" si="25"/>
        <v>0</v>
      </c>
      <c r="AF745" s="57"/>
      <c r="AG745" s="57"/>
      <c r="AH745" s="57"/>
      <c r="AI745" s="57"/>
      <c r="AJ745" s="57"/>
      <c r="AK745" s="57"/>
      <c r="AL745" s="57"/>
      <c r="AM745" s="57"/>
      <c r="AN745" s="57"/>
      <c r="AO745" s="57"/>
      <c r="AP745" s="57"/>
      <c r="AQ745" s="57"/>
      <c r="AR745" s="57"/>
      <c r="AS745" s="57"/>
      <c r="AT745" s="57"/>
      <c r="AU745" s="57"/>
      <c r="AV745" s="57"/>
      <c r="AW745" s="57"/>
      <c r="AX745" s="57"/>
      <c r="AY745" s="57"/>
      <c r="AZ745" s="57"/>
      <c r="BA745" s="57"/>
      <c r="BB745" s="57"/>
      <c r="BC745" s="57"/>
      <c r="BD745" s="57"/>
    </row>
    <row r="746" spans="1:56">
      <c r="A746" s="10">
        <v>42924</v>
      </c>
      <c r="B746" s="11">
        <v>5.7683120131709073E-3</v>
      </c>
      <c r="C746" s="11">
        <v>5.7683120131709073E-3</v>
      </c>
      <c r="D746" s="11">
        <v>0.17596342302423992</v>
      </c>
      <c r="E746" s="11">
        <v>0.17596342302423992</v>
      </c>
      <c r="F746" s="11"/>
      <c r="G746" s="11"/>
      <c r="H746" s="11">
        <v>1.8038876030717795E-2</v>
      </c>
      <c r="I746" s="11">
        <v>1.8038876030717795E-2</v>
      </c>
      <c r="J746" s="11">
        <v>4.6562634831604208E-5</v>
      </c>
      <c r="K746" s="23">
        <v>4.6562634831604208E-5</v>
      </c>
      <c r="L746" s="23">
        <v>1.0438899774969734E-3</v>
      </c>
      <c r="M746" s="23">
        <v>1.0438899774969734E-3</v>
      </c>
      <c r="N746" s="11"/>
      <c r="O746" s="11"/>
      <c r="P746" s="11">
        <v>1.1846698585511529E-4</v>
      </c>
      <c r="Q746" s="11">
        <v>1.1846698585511529E-4</v>
      </c>
      <c r="R746" s="11">
        <v>0</v>
      </c>
      <c r="S746" s="11">
        <v>0</v>
      </c>
      <c r="T746" s="11">
        <v>0</v>
      </c>
      <c r="U746" s="11">
        <v>0</v>
      </c>
      <c r="V746" s="11"/>
      <c r="W746" s="11"/>
      <c r="X746" s="11">
        <v>0</v>
      </c>
      <c r="Y746" s="11">
        <v>0</v>
      </c>
      <c r="Z746" s="49" t="s">
        <v>18</v>
      </c>
      <c r="AA746" s="15"/>
      <c r="AB746" s="16">
        <f t="shared" si="24"/>
        <v>-4.015226070572588</v>
      </c>
      <c r="AD746" s="34">
        <f t="shared" si="25"/>
        <v>0</v>
      </c>
      <c r="AF746" s="57"/>
      <c r="AG746" s="57"/>
      <c r="AH746" s="57"/>
      <c r="AI746" s="57"/>
      <c r="AJ746" s="57"/>
      <c r="AK746" s="57"/>
      <c r="AL746" s="57"/>
      <c r="AM746" s="57"/>
      <c r="AN746" s="57"/>
      <c r="AO746" s="57"/>
      <c r="AP746" s="57"/>
      <c r="AQ746" s="57"/>
      <c r="AR746" s="57"/>
      <c r="AS746" s="57"/>
      <c r="AT746" s="57"/>
      <c r="AU746" s="57"/>
      <c r="AV746" s="57"/>
      <c r="AW746" s="57"/>
      <c r="AX746" s="57"/>
      <c r="AY746" s="57"/>
      <c r="AZ746" s="57"/>
      <c r="BA746" s="57"/>
      <c r="BB746" s="57"/>
      <c r="BC746" s="57"/>
      <c r="BD746" s="57"/>
    </row>
    <row r="747" spans="1:56">
      <c r="A747" s="10">
        <v>42925</v>
      </c>
      <c r="B747" s="11">
        <v>2.6782553554981988E-2</v>
      </c>
      <c r="C747" s="11">
        <v>2.6782553554981988E-2</v>
      </c>
      <c r="D747" s="11">
        <v>0.29153961354449248</v>
      </c>
      <c r="E747" s="11">
        <v>0.29153961354449248</v>
      </c>
      <c r="F747" s="11"/>
      <c r="G747" s="11"/>
      <c r="H747" s="11">
        <v>4.5870754352286339E-2</v>
      </c>
      <c r="I747" s="11">
        <v>4.5870754352286339E-2</v>
      </c>
      <c r="J747" s="11">
        <v>2.418885399961673E-4</v>
      </c>
      <c r="K747" s="23">
        <v>2.418885399961673E-4</v>
      </c>
      <c r="L747" s="23">
        <v>1.4917655799279361E-3</v>
      </c>
      <c r="M747" s="23">
        <v>1.4917655799279361E-3</v>
      </c>
      <c r="N747" s="11"/>
      <c r="O747" s="11"/>
      <c r="P747" s="11">
        <v>3.320009770775552E-4</v>
      </c>
      <c r="Q747" s="11">
        <v>3.320009770775552E-4</v>
      </c>
      <c r="R747" s="11">
        <v>0</v>
      </c>
      <c r="S747" s="11">
        <v>0</v>
      </c>
      <c r="T747" s="11">
        <v>0</v>
      </c>
      <c r="U747" s="11">
        <v>0</v>
      </c>
      <c r="V747" s="11"/>
      <c r="W747" s="11"/>
      <c r="X747" s="11">
        <v>0</v>
      </c>
      <c r="Y747" s="11">
        <v>0</v>
      </c>
      <c r="Z747" s="49" t="s">
        <v>18</v>
      </c>
      <c r="AA747" s="15"/>
      <c r="AB747" s="16">
        <f t="shared" si="24"/>
        <v>-3.0819275250692941</v>
      </c>
      <c r="AD747" s="34">
        <f t="shared" si="25"/>
        <v>0</v>
      </c>
      <c r="AF747" s="57"/>
      <c r="AG747" s="57"/>
      <c r="AH747" s="57"/>
      <c r="AI747" s="57"/>
      <c r="AJ747" s="57"/>
      <c r="AK747" s="57"/>
      <c r="AL747" s="57"/>
      <c r="AM747" s="57"/>
      <c r="AN747" s="57"/>
      <c r="AO747" s="57"/>
      <c r="AP747" s="57"/>
      <c r="AQ747" s="57"/>
      <c r="AR747" s="57"/>
      <c r="AS747" s="57"/>
      <c r="AT747" s="57"/>
      <c r="AU747" s="57"/>
      <c r="AV747" s="57"/>
      <c r="AW747" s="57"/>
      <c r="AX747" s="57"/>
      <c r="AY747" s="57"/>
      <c r="AZ747" s="57"/>
      <c r="BA747" s="57"/>
      <c r="BB747" s="57"/>
      <c r="BC747" s="57"/>
      <c r="BD747" s="57"/>
    </row>
    <row r="748" spans="1:56">
      <c r="A748" s="10">
        <v>42926</v>
      </c>
      <c r="B748" s="11">
        <v>3.3790268918834035E-2</v>
      </c>
      <c r="C748" s="11">
        <v>3.3790268918834035E-2</v>
      </c>
      <c r="D748" s="11">
        <v>1.0795342417636817E-2</v>
      </c>
      <c r="E748" s="11">
        <v>1.0795342417636817E-2</v>
      </c>
      <c r="F748" s="11"/>
      <c r="G748" s="11"/>
      <c r="H748" s="11">
        <v>3.2132402743739394E-2</v>
      </c>
      <c r="I748" s="11">
        <v>3.2132402743739394E-2</v>
      </c>
      <c r="J748" s="11">
        <v>6.3812154220833469E-5</v>
      </c>
      <c r="K748" s="23">
        <v>6.3812154220833469E-5</v>
      </c>
      <c r="L748" s="23">
        <v>4.0697465009628595E-5</v>
      </c>
      <c r="M748" s="23">
        <v>4.0697465009628595E-5</v>
      </c>
      <c r="N748" s="11"/>
      <c r="O748" s="11"/>
      <c r="P748" s="11">
        <v>6.2145653508640007E-5</v>
      </c>
      <c r="Q748" s="11">
        <v>6.2145653508640007E-5</v>
      </c>
      <c r="R748" s="11">
        <v>2.5882184454783051E-3</v>
      </c>
      <c r="S748" s="11">
        <v>2.5882184454783051E-3</v>
      </c>
      <c r="T748" s="11">
        <v>0</v>
      </c>
      <c r="U748" s="11">
        <v>0</v>
      </c>
      <c r="V748" s="11"/>
      <c r="W748" s="11"/>
      <c r="X748" s="11">
        <v>2.4016155522578781E-3</v>
      </c>
      <c r="Y748" s="11">
        <v>2.4016155522578781E-3</v>
      </c>
      <c r="Z748" s="49" t="s">
        <v>18</v>
      </c>
      <c r="AA748" s="15"/>
      <c r="AB748" s="16">
        <f t="shared" si="24"/>
        <v>-3.4378903267101761</v>
      </c>
      <c r="AD748" s="34">
        <f t="shared" si="25"/>
        <v>0</v>
      </c>
      <c r="AF748" s="57"/>
      <c r="AG748" s="57"/>
      <c r="AH748" s="57"/>
      <c r="AI748" s="57"/>
      <c r="AJ748" s="57"/>
      <c r="AK748" s="57"/>
      <c r="AL748" s="57"/>
      <c r="AM748" s="57"/>
      <c r="AN748" s="57"/>
      <c r="AO748" s="57"/>
      <c r="AP748" s="57"/>
      <c r="AQ748" s="57"/>
      <c r="AR748" s="57"/>
      <c r="AS748" s="57"/>
      <c r="AT748" s="57"/>
      <c r="AU748" s="57"/>
      <c r="AV748" s="57"/>
      <c r="AW748" s="57"/>
      <c r="AX748" s="57"/>
      <c r="AY748" s="57"/>
      <c r="AZ748" s="57"/>
      <c r="BA748" s="57"/>
      <c r="BB748" s="57"/>
      <c r="BC748" s="57"/>
      <c r="BD748" s="57"/>
    </row>
    <row r="749" spans="1:56">
      <c r="A749" s="10">
        <v>42927</v>
      </c>
      <c r="B749" s="11">
        <v>0.63230815535114304</v>
      </c>
      <c r="C749" s="11">
        <v>0.63230815535114304</v>
      </c>
      <c r="D749" s="11">
        <v>0</v>
      </c>
      <c r="E749" s="11">
        <v>0</v>
      </c>
      <c r="F749" s="11"/>
      <c r="G749" s="11"/>
      <c r="H749" s="11">
        <v>0.58672060790068437</v>
      </c>
      <c r="I749" s="11">
        <v>0.58672060790068437</v>
      </c>
      <c r="J749" s="11">
        <v>9.4764843595988493E-3</v>
      </c>
      <c r="K749" s="23">
        <v>9.4764843595988493E-3</v>
      </c>
      <c r="L749" s="23">
        <v>0</v>
      </c>
      <c r="M749" s="23">
        <v>0</v>
      </c>
      <c r="N749" s="11"/>
      <c r="O749" s="11"/>
      <c r="P749" s="11">
        <v>8.7932578714526848E-3</v>
      </c>
      <c r="Q749" s="11">
        <v>8.7932578714526848E-3</v>
      </c>
      <c r="R749" s="11">
        <v>7.6255208079058431E-3</v>
      </c>
      <c r="S749" s="11">
        <v>7.6255208079058431E-3</v>
      </c>
      <c r="T749" s="11">
        <v>0</v>
      </c>
      <c r="U749" s="11">
        <v>0</v>
      </c>
      <c r="V749" s="11"/>
      <c r="W749" s="11"/>
      <c r="X749" s="11">
        <v>7.0757433161513419E-3</v>
      </c>
      <c r="Y749" s="11">
        <v>7.0757433161513419E-3</v>
      </c>
      <c r="Z749" s="49" t="s">
        <v>18</v>
      </c>
      <c r="AA749" s="15"/>
      <c r="AB749" s="16">
        <f t="shared" si="24"/>
        <v>-0.53320653855950051</v>
      </c>
      <c r="AD749" s="34">
        <f t="shared" si="25"/>
        <v>0</v>
      </c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57"/>
      <c r="AR749" s="57"/>
      <c r="AS749" s="57"/>
      <c r="AT749" s="57"/>
      <c r="AU749" s="57"/>
      <c r="AV749" s="57"/>
      <c r="AW749" s="57"/>
      <c r="AX749" s="57"/>
      <c r="AY749" s="57"/>
      <c r="AZ749" s="57"/>
      <c r="BA749" s="57"/>
      <c r="BB749" s="57"/>
      <c r="BC749" s="57"/>
      <c r="BD749" s="57"/>
    </row>
    <row r="750" spans="1:56">
      <c r="A750" s="10">
        <v>42928</v>
      </c>
      <c r="B750" s="11">
        <v>0.47726402211398394</v>
      </c>
      <c r="C750" s="11">
        <v>0.47726402211398394</v>
      </c>
      <c r="D750" s="11">
        <v>0</v>
      </c>
      <c r="E750" s="11">
        <v>0</v>
      </c>
      <c r="F750" s="11"/>
      <c r="G750" s="11"/>
      <c r="H750" s="11">
        <v>0.44285469800454652</v>
      </c>
      <c r="I750" s="11">
        <v>0.44285469800454652</v>
      </c>
      <c r="J750" s="11">
        <v>9.4878680937512255E-4</v>
      </c>
      <c r="K750" s="23">
        <v>9.4878680937512255E-4</v>
      </c>
      <c r="L750" s="23">
        <v>0</v>
      </c>
      <c r="M750" s="23">
        <v>0</v>
      </c>
      <c r="N750" s="11"/>
      <c r="O750" s="11"/>
      <c r="P750" s="11">
        <v>8.8038208720490538E-4</v>
      </c>
      <c r="Q750" s="11">
        <v>8.8038208720490538E-4</v>
      </c>
      <c r="R750" s="11">
        <v>0</v>
      </c>
      <c r="S750" s="11">
        <v>0</v>
      </c>
      <c r="T750" s="11">
        <v>4.948811745170837E-2</v>
      </c>
      <c r="U750" s="11">
        <v>4.948811745170837E-2</v>
      </c>
      <c r="V750" s="11"/>
      <c r="W750" s="11"/>
      <c r="X750" s="11">
        <v>3.5679468681070001E-3</v>
      </c>
      <c r="Y750" s="11">
        <v>3.5679468681070001E-3</v>
      </c>
      <c r="Z750" s="49" t="s">
        <v>18</v>
      </c>
      <c r="AA750" s="15"/>
      <c r="AB750" s="16">
        <f t="shared" si="24"/>
        <v>-0.81451355821434646</v>
      </c>
      <c r="AD750" s="34">
        <f t="shared" si="25"/>
        <v>0</v>
      </c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57"/>
      <c r="AR750" s="57"/>
      <c r="AS750" s="57"/>
      <c r="AT750" s="57"/>
      <c r="AU750" s="57"/>
      <c r="AV750" s="57"/>
      <c r="AW750" s="57"/>
      <c r="AX750" s="57"/>
      <c r="AY750" s="57"/>
      <c r="AZ750" s="57"/>
      <c r="BA750" s="57"/>
      <c r="BB750" s="57"/>
      <c r="BC750" s="57"/>
      <c r="BD750" s="57"/>
    </row>
    <row r="751" spans="1:56">
      <c r="A751" s="10">
        <v>42929</v>
      </c>
      <c r="B751" s="11">
        <v>2.6091234083897984E-2</v>
      </c>
      <c r="C751" s="11">
        <v>2.6091234083897984E-2</v>
      </c>
      <c r="D751" s="11">
        <v>6.2429911324770264E-2</v>
      </c>
      <c r="E751" s="11">
        <v>6.2429911324770264E-2</v>
      </c>
      <c r="F751" s="11"/>
      <c r="G751" s="11"/>
      <c r="H751" s="11">
        <v>2.8711145212650079E-2</v>
      </c>
      <c r="I751" s="11">
        <v>2.8711145212650079E-2</v>
      </c>
      <c r="J751" s="11">
        <v>2.7006328202330447E-4</v>
      </c>
      <c r="K751" s="23">
        <v>2.7006328202330447E-4</v>
      </c>
      <c r="L751" s="23">
        <v>6.0659571596851421E-4</v>
      </c>
      <c r="M751" s="23">
        <v>6.0659571596851421E-4</v>
      </c>
      <c r="N751" s="11"/>
      <c r="O751" s="11"/>
      <c r="P751" s="11">
        <v>2.9432627495050439E-4</v>
      </c>
      <c r="Q751" s="11">
        <v>2.9432627495050439E-4</v>
      </c>
      <c r="R751" s="11">
        <v>1.3349009367851761E-2</v>
      </c>
      <c r="S751" s="11">
        <v>1.3349009367851761E-2</v>
      </c>
      <c r="T751" s="11">
        <v>0</v>
      </c>
      <c r="U751" s="11">
        <v>0</v>
      </c>
      <c r="V751" s="11"/>
      <c r="W751" s="11"/>
      <c r="X751" s="11">
        <v>1.2386585282659294E-2</v>
      </c>
      <c r="Y751" s="11">
        <v>1.2386585282659294E-2</v>
      </c>
      <c r="Z751" s="49" t="s">
        <v>18</v>
      </c>
      <c r="AA751" s="15"/>
      <c r="AB751" s="16">
        <f t="shared" si="24"/>
        <v>-3.5504698966635146</v>
      </c>
      <c r="AD751" s="34">
        <f t="shared" si="25"/>
        <v>0</v>
      </c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57"/>
      <c r="AR751" s="57"/>
      <c r="AS751" s="57"/>
      <c r="AT751" s="57"/>
      <c r="AU751" s="57"/>
      <c r="AV751" s="57"/>
      <c r="AW751" s="57"/>
      <c r="AX751" s="57"/>
      <c r="AY751" s="57"/>
      <c r="AZ751" s="57"/>
      <c r="BA751" s="57"/>
      <c r="BB751" s="57"/>
      <c r="BC751" s="57"/>
      <c r="BD751" s="57"/>
    </row>
    <row r="752" spans="1:56">
      <c r="A752" s="10">
        <v>42930</v>
      </c>
      <c r="B752" s="11">
        <v>2.7761090542461522E-2</v>
      </c>
      <c r="C752" s="11">
        <v>2.7761090542461522E-2</v>
      </c>
      <c r="D752" s="11">
        <v>6.7194912969225111E-3</v>
      </c>
      <c r="E752" s="11">
        <v>6.7194912969225111E-3</v>
      </c>
      <c r="F752" s="11"/>
      <c r="G752" s="11"/>
      <c r="H752" s="11">
        <v>2.6244053483993012E-2</v>
      </c>
      <c r="I752" s="11">
        <v>2.6244053483993012E-2</v>
      </c>
      <c r="J752" s="11">
        <v>2.5282957337595348E-4</v>
      </c>
      <c r="K752" s="23">
        <v>2.5282957337595348E-4</v>
      </c>
      <c r="L752" s="23">
        <v>4.0697465009628595E-5</v>
      </c>
      <c r="M752" s="23">
        <v>4.0697465009628595E-5</v>
      </c>
      <c r="N752" s="11"/>
      <c r="O752" s="11"/>
      <c r="P752" s="11">
        <v>2.3753547591085698E-4</v>
      </c>
      <c r="Q752" s="11">
        <v>2.3753547591085698E-4</v>
      </c>
      <c r="R752" s="11">
        <v>0</v>
      </c>
      <c r="S752" s="11">
        <v>0</v>
      </c>
      <c r="T752" s="11">
        <v>0</v>
      </c>
      <c r="U752" s="11">
        <v>0</v>
      </c>
      <c r="V752" s="11"/>
      <c r="W752" s="11"/>
      <c r="X752" s="11">
        <v>0</v>
      </c>
      <c r="Y752" s="11">
        <v>0</v>
      </c>
      <c r="Z752" s="49" t="s">
        <v>18</v>
      </c>
      <c r="AA752" s="15"/>
      <c r="AB752" s="16">
        <f t="shared" si="24"/>
        <v>-3.640315849550317</v>
      </c>
      <c r="AD752" s="34">
        <f t="shared" si="25"/>
        <v>0</v>
      </c>
      <c r="AF752" s="57"/>
      <c r="AG752" s="57"/>
      <c r="AH752" s="57"/>
      <c r="AI752" s="57"/>
      <c r="AJ752" s="57"/>
      <c r="AK752" s="57"/>
      <c r="AL752" s="57"/>
      <c r="AM752" s="57"/>
      <c r="AN752" s="57"/>
      <c r="AO752" s="57"/>
      <c r="AP752" s="57"/>
      <c r="AQ752" s="57"/>
      <c r="AR752" s="57"/>
      <c r="AS752" s="57"/>
      <c r="AT752" s="57"/>
      <c r="AU752" s="57"/>
      <c r="AV752" s="57"/>
      <c r="AW752" s="57"/>
      <c r="AX752" s="57"/>
      <c r="AY752" s="57"/>
      <c r="AZ752" s="57"/>
      <c r="BA752" s="57"/>
      <c r="BB752" s="57"/>
      <c r="BC752" s="57"/>
      <c r="BD752" s="57"/>
    </row>
    <row r="753" spans="1:56">
      <c r="A753" s="10">
        <v>42931</v>
      </c>
      <c r="B753" s="11">
        <v>6.9750403423778931E-2</v>
      </c>
      <c r="C753" s="11">
        <v>6.9750403423778931E-2</v>
      </c>
      <c r="D753" s="11">
        <v>2.1386517862559827E-3</v>
      </c>
      <c r="E753" s="11">
        <v>2.1386517862559827E-3</v>
      </c>
      <c r="F753" s="11"/>
      <c r="G753" s="11"/>
      <c r="H753" s="11">
        <v>6.4875796145825157E-2</v>
      </c>
      <c r="I753" s="11">
        <v>6.4875796145825157E-2</v>
      </c>
      <c r="J753" s="11">
        <v>2.8973816921666544E-3</v>
      </c>
      <c r="K753" s="23">
        <v>2.8973816921666544E-3</v>
      </c>
      <c r="L753" s="23">
        <v>2.0348732504814298E-5</v>
      </c>
      <c r="M753" s="23">
        <v>2.0348732504814298E-5</v>
      </c>
      <c r="N753" s="11"/>
      <c r="O753" s="11"/>
      <c r="P753" s="11">
        <v>2.6899561268704389E-3</v>
      </c>
      <c r="Q753" s="11">
        <v>2.6899561268704389E-3</v>
      </c>
      <c r="R753" s="11">
        <v>6.294256341752678E-3</v>
      </c>
      <c r="S753" s="11">
        <v>6.294256341752678E-3</v>
      </c>
      <c r="T753" s="11">
        <v>0</v>
      </c>
      <c r="U753" s="11">
        <v>0</v>
      </c>
      <c r="V753" s="11"/>
      <c r="W753" s="11"/>
      <c r="X753" s="11">
        <v>5.840459079742585E-3</v>
      </c>
      <c r="Y753" s="11">
        <v>5.840459079742585E-3</v>
      </c>
      <c r="Z753" s="49" t="s">
        <v>18</v>
      </c>
      <c r="AA753" s="15"/>
      <c r="AB753" s="16">
        <f t="shared" si="24"/>
        <v>-2.7352806655740798</v>
      </c>
      <c r="AD753" s="34">
        <f t="shared" si="25"/>
        <v>0</v>
      </c>
      <c r="AF753" s="57"/>
      <c r="AG753" s="57"/>
      <c r="AH753" s="57"/>
      <c r="AI753" s="57"/>
      <c r="AJ753" s="57"/>
      <c r="AK753" s="57"/>
      <c r="AL753" s="57"/>
      <c r="AM753" s="57"/>
      <c r="AN753" s="57"/>
      <c r="AO753" s="57"/>
      <c r="AP753" s="57"/>
      <c r="AQ753" s="57"/>
      <c r="AR753" s="57"/>
      <c r="AS753" s="57"/>
      <c r="AT753" s="57"/>
      <c r="AU753" s="57"/>
      <c r="AV753" s="57"/>
      <c r="AW753" s="57"/>
      <c r="AX753" s="57"/>
      <c r="AY753" s="57"/>
      <c r="AZ753" s="57"/>
      <c r="BA753" s="57"/>
      <c r="BB753" s="57"/>
      <c r="BC753" s="57"/>
      <c r="BD753" s="57"/>
    </row>
    <row r="754" spans="1:56">
      <c r="A754" s="10">
        <v>42932</v>
      </c>
      <c r="B754" s="11">
        <v>4.0059465781761269E-2</v>
      </c>
      <c r="C754" s="11">
        <v>4.0059465781761269E-2</v>
      </c>
      <c r="D754" s="11">
        <v>3.5787926318192054E-2</v>
      </c>
      <c r="E754" s="11">
        <v>3.5787926318192054E-2</v>
      </c>
      <c r="F754" s="11"/>
      <c r="G754" s="11"/>
      <c r="H754" s="11">
        <v>3.975150042288679E-2</v>
      </c>
      <c r="I754" s="11">
        <v>3.975150042288679E-2</v>
      </c>
      <c r="J754" s="11">
        <v>3.6008964627836531E-4</v>
      </c>
      <c r="K754" s="23">
        <v>3.6008964627836531E-4</v>
      </c>
      <c r="L754" s="23">
        <v>4.5052093765658854E-4</v>
      </c>
      <c r="M754" s="23">
        <v>4.5052093765658854E-4</v>
      </c>
      <c r="N754" s="11"/>
      <c r="O754" s="11"/>
      <c r="P754" s="11">
        <v>3.6660947486482655E-4</v>
      </c>
      <c r="Q754" s="11">
        <v>3.6660947486482655E-4</v>
      </c>
      <c r="R754" s="11">
        <v>0</v>
      </c>
      <c r="S754" s="11">
        <v>0</v>
      </c>
      <c r="T754" s="11">
        <v>0</v>
      </c>
      <c r="U754" s="11">
        <v>0</v>
      </c>
      <c r="V754" s="11"/>
      <c r="W754" s="11"/>
      <c r="X754" s="11">
        <v>0</v>
      </c>
      <c r="Y754" s="11">
        <v>0</v>
      </c>
      <c r="Z754" s="49" t="s">
        <v>18</v>
      </c>
      <c r="AA754" s="15"/>
      <c r="AB754" s="16">
        <f t="shared" si="24"/>
        <v>-3.2251076921064588</v>
      </c>
      <c r="AD754" s="34">
        <f t="shared" si="25"/>
        <v>0</v>
      </c>
      <c r="AF754" s="57"/>
      <c r="AG754" s="57"/>
      <c r="AH754" s="57"/>
      <c r="AI754" s="57"/>
      <c r="AJ754" s="57"/>
      <c r="AK754" s="57"/>
      <c r="AL754" s="57"/>
      <c r="AM754" s="57"/>
      <c r="AN754" s="57"/>
      <c r="AO754" s="57"/>
      <c r="AP754" s="57"/>
      <c r="AQ754" s="57"/>
      <c r="AR754" s="57"/>
      <c r="AS754" s="57"/>
      <c r="AT754" s="57"/>
      <c r="AU754" s="57"/>
      <c r="AV754" s="57"/>
      <c r="AW754" s="57"/>
      <c r="AX754" s="57"/>
      <c r="AY754" s="57"/>
      <c r="AZ754" s="57"/>
      <c r="BA754" s="57"/>
      <c r="BB754" s="57"/>
      <c r="BC754" s="57"/>
      <c r="BD754" s="57"/>
    </row>
    <row r="755" spans="1:56">
      <c r="A755" s="10">
        <v>42933</v>
      </c>
      <c r="B755" s="11">
        <v>1.4170158780653088E-2</v>
      </c>
      <c r="C755" s="11">
        <v>1.4170158780653088E-2</v>
      </c>
      <c r="D755" s="11">
        <v>1.368838886866353</v>
      </c>
      <c r="E755" s="11">
        <v>1.368838886866353</v>
      </c>
      <c r="F755" s="11"/>
      <c r="G755" s="11"/>
      <c r="H755" s="11">
        <v>0.11183776657382474</v>
      </c>
      <c r="I755" s="11">
        <v>0.11183776657382474</v>
      </c>
      <c r="J755" s="11">
        <v>6.9013888298795399E-5</v>
      </c>
      <c r="K755" s="23">
        <v>6.9013888298795399E-5</v>
      </c>
      <c r="L755" s="23">
        <v>1.2555167955470421E-2</v>
      </c>
      <c r="M755" s="23">
        <v>1.2555167955470421E-2</v>
      </c>
      <c r="N755" s="11"/>
      <c r="O755" s="11"/>
      <c r="P755" s="11">
        <v>9.6922865888770149E-4</v>
      </c>
      <c r="Q755" s="11">
        <v>9.6922865888770149E-4</v>
      </c>
      <c r="R755" s="11">
        <v>2.9091765056078688E-3</v>
      </c>
      <c r="S755" s="11">
        <v>2.9091765056078688E-3</v>
      </c>
      <c r="T755" s="11">
        <v>0</v>
      </c>
      <c r="U755" s="11">
        <v>0</v>
      </c>
      <c r="V755" s="11"/>
      <c r="W755" s="11"/>
      <c r="X755" s="11">
        <v>2.6994334857388491E-3</v>
      </c>
      <c r="Y755" s="11">
        <v>2.6994334857388491E-3</v>
      </c>
      <c r="Z755" s="49" t="s">
        <v>18</v>
      </c>
      <c r="AA755" s="15"/>
      <c r="AB755" s="16">
        <f t="shared" si="24"/>
        <v>-2.1907059705295064</v>
      </c>
      <c r="AD755" s="34">
        <f t="shared" si="25"/>
        <v>0</v>
      </c>
      <c r="AF755" s="57"/>
      <c r="AG755" s="57"/>
      <c r="AH755" s="57"/>
      <c r="AI755" s="57"/>
      <c r="AJ755" s="57"/>
      <c r="AK755" s="57"/>
      <c r="AL755" s="57"/>
      <c r="AM755" s="57"/>
      <c r="AN755" s="57"/>
      <c r="AO755" s="57"/>
      <c r="AP755" s="57"/>
      <c r="AQ755" s="57"/>
      <c r="AR755" s="57"/>
      <c r="AS755" s="57"/>
      <c r="AT755" s="57"/>
      <c r="AU755" s="57"/>
      <c r="AV755" s="57"/>
      <c r="AW755" s="57"/>
      <c r="AX755" s="57"/>
      <c r="AY755" s="57"/>
      <c r="AZ755" s="57"/>
      <c r="BA755" s="57"/>
      <c r="BB755" s="57"/>
      <c r="BC755" s="57"/>
      <c r="BD755" s="57"/>
    </row>
    <row r="756" spans="1:56">
      <c r="A756" s="10">
        <v>42934</v>
      </c>
      <c r="B756" s="11">
        <v>8.7721611550767742E-2</v>
      </c>
      <c r="C756" s="11">
        <v>8.7721611550767742E-2</v>
      </c>
      <c r="D756" s="11">
        <v>0.12027966278653966</v>
      </c>
      <c r="E756" s="11">
        <v>0.12027966278653966</v>
      </c>
      <c r="F756" s="11"/>
      <c r="G756" s="11"/>
      <c r="H756" s="11">
        <v>9.006895072873701E-2</v>
      </c>
      <c r="I756" s="11">
        <v>9.006895072873701E-2</v>
      </c>
      <c r="J756" s="11">
        <v>4.1252122849519575E-3</v>
      </c>
      <c r="K756" s="23">
        <v>4.1252122849519575E-3</v>
      </c>
      <c r="L756" s="23">
        <v>1.4854574728514437E-3</v>
      </c>
      <c r="M756" s="23">
        <v>1.4854574728514437E-3</v>
      </c>
      <c r="N756" s="11"/>
      <c r="O756" s="11"/>
      <c r="P756" s="11">
        <v>3.9348937721575437E-3</v>
      </c>
      <c r="Q756" s="11">
        <v>3.9348937721575437E-3</v>
      </c>
      <c r="R756" s="11">
        <v>1.1121275837198777E-2</v>
      </c>
      <c r="S756" s="11">
        <v>1.1121275837198777E-2</v>
      </c>
      <c r="T756" s="11">
        <v>2.0348732504814297E-4</v>
      </c>
      <c r="U756" s="11">
        <v>2.0348732504814297E-4</v>
      </c>
      <c r="V756" s="11"/>
      <c r="W756" s="11"/>
      <c r="X756" s="11">
        <v>1.0334135583448072E-2</v>
      </c>
      <c r="Y756" s="11">
        <v>1.0334135583448072E-2</v>
      </c>
      <c r="Z756" s="49" t="s">
        <v>18</v>
      </c>
      <c r="AA756" s="15"/>
      <c r="AB756" s="16">
        <f t="shared" si="24"/>
        <v>-2.4071797827632011</v>
      </c>
      <c r="AD756" s="34">
        <f t="shared" si="25"/>
        <v>0</v>
      </c>
      <c r="AF756" s="57"/>
      <c r="AG756" s="57"/>
      <c r="AH756" s="57"/>
      <c r="AI756" s="57"/>
      <c r="AJ756" s="57"/>
      <c r="AK756" s="57"/>
      <c r="AL756" s="57"/>
      <c r="AM756" s="57"/>
      <c r="AN756" s="57"/>
      <c r="AO756" s="57"/>
      <c r="AP756" s="57"/>
      <c r="AQ756" s="57"/>
      <c r="AR756" s="57"/>
      <c r="AS756" s="57"/>
      <c r="AT756" s="57"/>
      <c r="AU756" s="57"/>
      <c r="AV756" s="57"/>
      <c r="AW756" s="57"/>
      <c r="AX756" s="57"/>
      <c r="AY756" s="57"/>
      <c r="AZ756" s="57"/>
      <c r="BA756" s="57"/>
      <c r="BB756" s="57"/>
      <c r="BC756" s="57"/>
      <c r="BD756" s="57"/>
    </row>
    <row r="757" spans="1:56">
      <c r="A757" s="10">
        <v>42935</v>
      </c>
      <c r="B757" s="11">
        <v>0.27867375117887233</v>
      </c>
      <c r="C757" s="11">
        <v>0.27867375117887233</v>
      </c>
      <c r="D757" s="11">
        <v>5.5187797426306858E-3</v>
      </c>
      <c r="E757" s="11">
        <v>5.5187797426306858E-3</v>
      </c>
      <c r="F757" s="11"/>
      <c r="G757" s="11"/>
      <c r="H757" s="11">
        <v>0.25898008580970899</v>
      </c>
      <c r="I757" s="11">
        <v>0.25898008580970899</v>
      </c>
      <c r="J757" s="11">
        <v>7.3469197252682555E-3</v>
      </c>
      <c r="K757" s="23">
        <v>7.3469197252682555E-3</v>
      </c>
      <c r="L757" s="23">
        <v>1.1435987667705636E-4</v>
      </c>
      <c r="M757" s="23">
        <v>1.1435987667705636E-4</v>
      </c>
      <c r="N757" s="11"/>
      <c r="O757" s="11"/>
      <c r="P757" s="11">
        <v>6.8254735561881948E-3</v>
      </c>
      <c r="Q757" s="11">
        <v>6.8254735561881948E-3</v>
      </c>
      <c r="R757" s="11">
        <v>0</v>
      </c>
      <c r="S757" s="11">
        <v>0</v>
      </c>
      <c r="T757" s="11">
        <v>0</v>
      </c>
      <c r="U757" s="11">
        <v>0</v>
      </c>
      <c r="V757" s="11"/>
      <c r="W757" s="11"/>
      <c r="X757" s="11">
        <v>0</v>
      </c>
      <c r="Y757" s="11">
        <v>0</v>
      </c>
      <c r="Z757" s="49" t="s">
        <v>18</v>
      </c>
      <c r="AA757" s="15"/>
      <c r="AB757" s="16">
        <f t="shared" si="24"/>
        <v>-1.3510041090042944</v>
      </c>
      <c r="AD757" s="34">
        <f t="shared" si="25"/>
        <v>0</v>
      </c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57"/>
      <c r="AR757" s="57"/>
      <c r="AS757" s="57"/>
      <c r="AT757" s="57"/>
      <c r="AU757" s="57"/>
      <c r="AV757" s="57"/>
      <c r="AW757" s="57"/>
      <c r="AX757" s="57"/>
      <c r="AY757" s="57"/>
      <c r="AZ757" s="57"/>
      <c r="BA757" s="57"/>
      <c r="BB757" s="57"/>
      <c r="BC757" s="57"/>
      <c r="BD757" s="57"/>
    </row>
    <row r="758" spans="1:56">
      <c r="A758" s="10">
        <v>42936</v>
      </c>
      <c r="B758" s="11">
        <v>3.5395180560601473E-2</v>
      </c>
      <c r="C758" s="11">
        <v>3.5395180560601473E-2</v>
      </c>
      <c r="D758" s="11">
        <v>2.1403468356736336E-3</v>
      </c>
      <c r="E758" s="11">
        <v>2.1403468356736336E-3</v>
      </c>
      <c r="F758" s="11"/>
      <c r="G758" s="11"/>
      <c r="H758" s="11">
        <v>3.2997605426448154E-2</v>
      </c>
      <c r="I758" s="11">
        <v>3.2997605426448154E-2</v>
      </c>
      <c r="J758" s="11">
        <v>3.9694448559669104E-4</v>
      </c>
      <c r="K758" s="23">
        <v>3.9694448559669104E-4</v>
      </c>
      <c r="L758" s="23">
        <v>2.0348732504814298E-5</v>
      </c>
      <c r="M758" s="23">
        <v>2.0348732504814298E-5</v>
      </c>
      <c r="N758" s="11"/>
      <c r="O758" s="11"/>
      <c r="P758" s="11">
        <v>3.6979304587789907E-4</v>
      </c>
      <c r="Q758" s="11">
        <v>3.6979304587789907E-4</v>
      </c>
      <c r="R758" s="11">
        <v>9.3283377081991453E-5</v>
      </c>
      <c r="S758" s="11">
        <v>9.3283377081991453E-5</v>
      </c>
      <c r="T758" s="11">
        <v>3.9802120779416771E-2</v>
      </c>
      <c r="U758" s="11">
        <v>3.9802120779416771E-2</v>
      </c>
      <c r="V758" s="11"/>
      <c r="W758" s="11"/>
      <c r="X758" s="11">
        <v>2.9561730835672723E-3</v>
      </c>
      <c r="Y758" s="11">
        <v>2.9561730835672723E-3</v>
      </c>
      <c r="Z758" s="49" t="s">
        <v>18</v>
      </c>
      <c r="AA758" s="15"/>
      <c r="AB758" s="16">
        <f t="shared" si="24"/>
        <v>-3.4113202829833713</v>
      </c>
      <c r="AD758" s="34">
        <f t="shared" si="25"/>
        <v>0</v>
      </c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57"/>
      <c r="AR758" s="57"/>
      <c r="AS758" s="57"/>
      <c r="AT758" s="57"/>
      <c r="AU758" s="57"/>
      <c r="AV758" s="57"/>
      <c r="AW758" s="57"/>
      <c r="AX758" s="57"/>
      <c r="AY758" s="57"/>
      <c r="AZ758" s="57"/>
      <c r="BA758" s="57"/>
      <c r="BB758" s="57"/>
      <c r="BC758" s="57"/>
      <c r="BD758" s="57"/>
    </row>
    <row r="759" spans="1:56">
      <c r="A759" s="10">
        <v>42937</v>
      </c>
      <c r="B759" s="11">
        <v>1.8930315902487675E-2</v>
      </c>
      <c r="C759" s="11">
        <v>1.8930315902487675E-2</v>
      </c>
      <c r="D759" s="11">
        <v>8.2927861085042368E-3</v>
      </c>
      <c r="E759" s="11">
        <v>8.2927861085042368E-3</v>
      </c>
      <c r="F759" s="11"/>
      <c r="G759" s="11"/>
      <c r="H759" s="11">
        <v>1.8163381473230496E-2</v>
      </c>
      <c r="I759" s="11">
        <v>1.8163381473230496E-2</v>
      </c>
      <c r="J759" s="11">
        <v>2.5118525622060985E-4</v>
      </c>
      <c r="K759" s="23">
        <v>2.5118525622060985E-4</v>
      </c>
      <c r="L759" s="23">
        <v>4.0697465009628595E-5</v>
      </c>
      <c r="M759" s="23">
        <v>4.0697465009628595E-5</v>
      </c>
      <c r="N759" s="11"/>
      <c r="O759" s="11"/>
      <c r="P759" s="11">
        <v>2.3600970915804812E-4</v>
      </c>
      <c r="Q759" s="11">
        <v>2.3600970915804812E-4</v>
      </c>
      <c r="R759" s="11">
        <v>3.7961591249807032E-3</v>
      </c>
      <c r="S759" s="11">
        <v>3.7961591249807032E-3</v>
      </c>
      <c r="T759" s="11">
        <v>0</v>
      </c>
      <c r="U759" s="11">
        <v>0</v>
      </c>
      <c r="V759" s="11"/>
      <c r="W759" s="11"/>
      <c r="X759" s="11">
        <v>3.5224672822059657E-3</v>
      </c>
      <c r="Y759" s="11">
        <v>3.5224672822059657E-3</v>
      </c>
      <c r="Z759" s="49" t="s">
        <v>18</v>
      </c>
      <c r="AA759" s="15"/>
      <c r="AB759" s="16">
        <f t="shared" si="24"/>
        <v>-4.008347718669846</v>
      </c>
      <c r="AD759" s="34">
        <f t="shared" si="25"/>
        <v>0</v>
      </c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57"/>
      <c r="AR759" s="57"/>
      <c r="AS759" s="57"/>
      <c r="AT759" s="57"/>
      <c r="AU759" s="57"/>
      <c r="AV759" s="57"/>
      <c r="AW759" s="57"/>
      <c r="AX759" s="57"/>
      <c r="AY759" s="57"/>
      <c r="AZ759" s="57"/>
      <c r="BA759" s="57"/>
      <c r="BB759" s="57"/>
      <c r="BC759" s="57"/>
      <c r="BD759" s="57"/>
    </row>
    <row r="760" spans="1:56">
      <c r="A760" s="10">
        <v>42938</v>
      </c>
      <c r="B760" s="11">
        <v>4.6850353273410375E-2</v>
      </c>
      <c r="C760" s="11">
        <v>4.6850353273410375E-2</v>
      </c>
      <c r="D760" s="11">
        <v>0</v>
      </c>
      <c r="E760" s="11">
        <v>0</v>
      </c>
      <c r="F760" s="11"/>
      <c r="G760" s="11"/>
      <c r="H760" s="11">
        <v>4.34725813992895E-2</v>
      </c>
      <c r="I760" s="11">
        <v>4.34725813992895E-2</v>
      </c>
      <c r="J760" s="11">
        <v>1.1731570473701302E-4</v>
      </c>
      <c r="K760" s="23">
        <v>1.1731570473701302E-4</v>
      </c>
      <c r="L760" s="23">
        <v>0</v>
      </c>
      <c r="M760" s="23">
        <v>0</v>
      </c>
      <c r="N760" s="11"/>
      <c r="O760" s="11"/>
      <c r="P760" s="11">
        <v>1.0885758947925144E-4</v>
      </c>
      <c r="Q760" s="11">
        <v>1.0885758947925144E-4</v>
      </c>
      <c r="R760" s="11">
        <v>0</v>
      </c>
      <c r="S760" s="11">
        <v>0</v>
      </c>
      <c r="T760" s="11">
        <v>0</v>
      </c>
      <c r="U760" s="11">
        <v>0</v>
      </c>
      <c r="V760" s="11"/>
      <c r="W760" s="11"/>
      <c r="X760" s="11">
        <v>0</v>
      </c>
      <c r="Y760" s="11">
        <v>0</v>
      </c>
      <c r="Z760" s="49" t="s">
        <v>18</v>
      </c>
      <c r="AA760" s="15"/>
      <c r="AB760" s="16">
        <f t="shared" si="24"/>
        <v>-3.1356248522780477</v>
      </c>
      <c r="AD760" s="34">
        <f t="shared" si="25"/>
        <v>0</v>
      </c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57"/>
      <c r="AR760" s="57"/>
      <c r="AS760" s="57"/>
      <c r="AT760" s="57"/>
      <c r="AU760" s="57"/>
      <c r="AV760" s="57"/>
      <c r="AW760" s="57"/>
      <c r="AX760" s="57"/>
      <c r="AY760" s="57"/>
      <c r="AZ760" s="57"/>
      <c r="BA760" s="57"/>
      <c r="BB760" s="57"/>
      <c r="BC760" s="57"/>
      <c r="BD760" s="57"/>
    </row>
    <row r="761" spans="1:56">
      <c r="A761" s="10">
        <v>42939</v>
      </c>
      <c r="B761" s="11">
        <v>4.061842831503717E-3</v>
      </c>
      <c r="C761" s="11">
        <v>4.061842831503717E-3</v>
      </c>
      <c r="D761" s="11">
        <v>2.8203343251672616E-2</v>
      </c>
      <c r="E761" s="11">
        <v>2.8203343251672616E-2</v>
      </c>
      <c r="F761" s="11"/>
      <c r="G761" s="11"/>
      <c r="H761" s="11">
        <v>5.8023735942590096E-3</v>
      </c>
      <c r="I761" s="11">
        <v>5.8023735942590096E-3</v>
      </c>
      <c r="J761" s="11">
        <v>6.134567848781811E-5</v>
      </c>
      <c r="K761" s="23">
        <v>6.134567848781811E-5</v>
      </c>
      <c r="L761" s="23">
        <v>2.8488225506740017E-4</v>
      </c>
      <c r="M761" s="23">
        <v>2.8488225506740017E-4</v>
      </c>
      <c r="N761" s="11"/>
      <c r="O761" s="11"/>
      <c r="P761" s="11">
        <v>7.7462004373375656E-5</v>
      </c>
      <c r="Q761" s="11">
        <v>7.7462004373375656E-5</v>
      </c>
      <c r="R761" s="11">
        <v>0</v>
      </c>
      <c r="S761" s="11">
        <v>0</v>
      </c>
      <c r="T761" s="11">
        <v>0</v>
      </c>
      <c r="U761" s="11">
        <v>0</v>
      </c>
      <c r="V761" s="11"/>
      <c r="W761" s="11"/>
      <c r="X761" s="11">
        <v>0</v>
      </c>
      <c r="Y761" s="11">
        <v>0</v>
      </c>
      <c r="Z761" s="49" t="s">
        <v>18</v>
      </c>
      <c r="AA761" s="15"/>
      <c r="AB761" s="16">
        <f t="shared" si="24"/>
        <v>-5.1494882047562882</v>
      </c>
      <c r="AD761" s="34">
        <f t="shared" si="25"/>
        <v>0</v>
      </c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57"/>
      <c r="AR761" s="57"/>
      <c r="AS761" s="57"/>
      <c r="AT761" s="57"/>
      <c r="AU761" s="57"/>
      <c r="AV761" s="57"/>
      <c r="AW761" s="57"/>
      <c r="AX761" s="57"/>
      <c r="AY761" s="57"/>
      <c r="AZ761" s="57"/>
      <c r="BA761" s="57"/>
      <c r="BB761" s="57"/>
      <c r="BC761" s="57"/>
      <c r="BD761" s="57"/>
    </row>
    <row r="762" spans="1:56">
      <c r="A762" s="10">
        <v>42940</v>
      </c>
      <c r="B762" s="11">
        <v>2.0939195966160908E-3</v>
      </c>
      <c r="C762" s="11">
        <v>2.0939195966160908E-3</v>
      </c>
      <c r="D762" s="11">
        <v>1.8148651191620948</v>
      </c>
      <c r="E762" s="11">
        <v>1.8148651191620948</v>
      </c>
      <c r="F762" s="11"/>
      <c r="G762" s="11"/>
      <c r="H762" s="11">
        <v>0.13278936038390643</v>
      </c>
      <c r="I762" s="11">
        <v>0.13278936038390643</v>
      </c>
      <c r="J762" s="11">
        <v>1.6901683067906585E-5</v>
      </c>
      <c r="K762" s="23">
        <v>1.6901683067906585E-5</v>
      </c>
      <c r="L762" s="23">
        <v>2.258709308034387E-2</v>
      </c>
      <c r="M762" s="23">
        <v>2.258709308034387E-2</v>
      </c>
      <c r="N762" s="11"/>
      <c r="O762" s="11"/>
      <c r="P762" s="11">
        <v>1.6441457136590601E-3</v>
      </c>
      <c r="Q762" s="11">
        <v>1.6441457136590601E-3</v>
      </c>
      <c r="R762" s="11">
        <v>5.6697320375596839E-3</v>
      </c>
      <c r="S762" s="11">
        <v>5.6697320375596839E-3</v>
      </c>
      <c r="T762" s="11">
        <v>6.4871759225347977E-2</v>
      </c>
      <c r="U762" s="11">
        <v>6.4871759225347977E-2</v>
      </c>
      <c r="V762" s="11"/>
      <c r="W762" s="11"/>
      <c r="X762" s="11">
        <v>9.9380230610842182E-3</v>
      </c>
      <c r="Y762" s="11">
        <v>9.9380230610842182E-3</v>
      </c>
      <c r="Z762" s="49" t="s">
        <v>18</v>
      </c>
      <c r="AA762" s="15"/>
      <c r="AB762" s="16">
        <f t="shared" si="24"/>
        <v>-2.0189911627404551</v>
      </c>
      <c r="AD762" s="34">
        <f t="shared" si="25"/>
        <v>0</v>
      </c>
      <c r="AF762" s="57"/>
      <c r="AG762" s="57"/>
      <c r="AH762" s="57"/>
      <c r="AI762" s="57"/>
      <c r="AJ762" s="57"/>
      <c r="AK762" s="57"/>
      <c r="AL762" s="57"/>
      <c r="AM762" s="57"/>
      <c r="AN762" s="57"/>
      <c r="AO762" s="57"/>
      <c r="AP762" s="57"/>
      <c r="AQ762" s="57"/>
      <c r="AR762" s="57"/>
      <c r="AS762" s="57"/>
      <c r="AT762" s="57"/>
      <c r="AU762" s="57"/>
      <c r="AV762" s="57"/>
      <c r="AW762" s="57"/>
      <c r="AX762" s="57"/>
      <c r="AY762" s="57"/>
      <c r="AZ762" s="57"/>
      <c r="BA762" s="57"/>
      <c r="BB762" s="57"/>
      <c r="BC762" s="57"/>
      <c r="BD762" s="57"/>
    </row>
    <row r="763" spans="1:56">
      <c r="A763" s="10">
        <v>42941</v>
      </c>
      <c r="B763" s="11">
        <v>0.27920734170555023</v>
      </c>
      <c r="C763" s="11">
        <v>0.27920734170555023</v>
      </c>
      <c r="D763" s="11">
        <v>1.644989775930801</v>
      </c>
      <c r="E763" s="11">
        <v>1.644989775930801</v>
      </c>
      <c r="F763" s="11"/>
      <c r="G763" s="11"/>
      <c r="H763" s="11">
        <v>0.37767621483382713</v>
      </c>
      <c r="I763" s="11">
        <v>0.37767621483382713</v>
      </c>
      <c r="J763" s="11">
        <v>2.5837598162686236E-3</v>
      </c>
      <c r="K763" s="23">
        <v>2.5837598162686236E-3</v>
      </c>
      <c r="L763" s="23">
        <v>1.1584329927665733E-2</v>
      </c>
      <c r="M763" s="23">
        <v>1.1584329927665733E-2</v>
      </c>
      <c r="N763" s="11"/>
      <c r="O763" s="11"/>
      <c r="P763" s="11">
        <v>3.2326742950114021E-3</v>
      </c>
      <c r="Q763" s="11">
        <v>3.2326742950114021E-3</v>
      </c>
      <c r="R763" s="11">
        <v>3.8261995345494799E-3</v>
      </c>
      <c r="S763" s="11">
        <v>3.8261995345494799E-3</v>
      </c>
      <c r="T763" s="11">
        <v>0</v>
      </c>
      <c r="U763" s="11">
        <v>0</v>
      </c>
      <c r="V763" s="11"/>
      <c r="W763" s="11"/>
      <c r="X763" s="11">
        <v>3.5503418671130513E-3</v>
      </c>
      <c r="Y763" s="11">
        <v>3.5503418671130513E-3</v>
      </c>
      <c r="Z763" s="49" t="s">
        <v>18</v>
      </c>
      <c r="AA763" s="15"/>
      <c r="AB763" s="16">
        <f t="shared" si="24"/>
        <v>-0.97371802494581294</v>
      </c>
      <c r="AD763" s="34">
        <f t="shared" si="25"/>
        <v>0</v>
      </c>
      <c r="AF763" s="57"/>
      <c r="AG763" s="57"/>
      <c r="AH763" s="57"/>
      <c r="AI763" s="57"/>
      <c r="AJ763" s="57"/>
      <c r="AK763" s="57"/>
      <c r="AL763" s="57"/>
      <c r="AM763" s="57"/>
      <c r="AN763" s="57"/>
      <c r="AO763" s="57"/>
      <c r="AP763" s="57"/>
      <c r="AQ763" s="57"/>
      <c r="AR763" s="57"/>
      <c r="AS763" s="57"/>
      <c r="AT763" s="57"/>
      <c r="AU763" s="57"/>
      <c r="AV763" s="57"/>
      <c r="AW763" s="57"/>
      <c r="AX763" s="57"/>
      <c r="AY763" s="57"/>
      <c r="AZ763" s="57"/>
      <c r="BA763" s="57"/>
      <c r="BB763" s="57"/>
      <c r="BC763" s="57"/>
      <c r="BD763" s="57"/>
    </row>
    <row r="764" spans="1:56">
      <c r="A764" s="10">
        <v>42942</v>
      </c>
      <c r="B764" s="11">
        <v>5.5255801282029513E-3</v>
      </c>
      <c r="C764" s="11">
        <v>5.5255801282029513E-3</v>
      </c>
      <c r="D764" s="11">
        <v>9.0348372321375475E-3</v>
      </c>
      <c r="E764" s="11">
        <v>9.0348372321375475E-3</v>
      </c>
      <c r="F764" s="11"/>
      <c r="G764" s="11"/>
      <c r="H764" s="11">
        <v>5.7785871839994007E-3</v>
      </c>
      <c r="I764" s="11">
        <v>5.7785871839994007E-3</v>
      </c>
      <c r="J764" s="11">
        <v>9.2951351502547065E-5</v>
      </c>
      <c r="K764" s="23">
        <v>9.2951351502547065E-5</v>
      </c>
      <c r="L764" s="23">
        <v>6.1046197514442896E-5</v>
      </c>
      <c r="M764" s="23">
        <v>6.1046197514442896E-5</v>
      </c>
      <c r="N764" s="11"/>
      <c r="O764" s="11"/>
      <c r="P764" s="11">
        <v>9.0651084284675793E-5</v>
      </c>
      <c r="Q764" s="11">
        <v>9.0651084284675793E-5</v>
      </c>
      <c r="R764" s="11">
        <v>2.4032327655021525E-3</v>
      </c>
      <c r="S764" s="11">
        <v>2.4032327655021525E-3</v>
      </c>
      <c r="T764" s="11">
        <v>0</v>
      </c>
      <c r="U764" s="11">
        <v>0</v>
      </c>
      <c r="V764" s="11"/>
      <c r="W764" s="11"/>
      <c r="X764" s="11">
        <v>2.2299667925668753E-3</v>
      </c>
      <c r="Y764" s="11">
        <v>2.2299667925668753E-3</v>
      </c>
      <c r="Z764" s="49" t="s">
        <v>18</v>
      </c>
      <c r="AA764" s="15"/>
      <c r="AB764" s="16">
        <f t="shared" si="24"/>
        <v>-5.1535960580101943</v>
      </c>
      <c r="AD764" s="34">
        <f t="shared" si="25"/>
        <v>0</v>
      </c>
      <c r="AF764" s="57"/>
      <c r="AG764" s="57"/>
      <c r="AH764" s="57"/>
      <c r="AI764" s="57"/>
      <c r="AJ764" s="57"/>
      <c r="AK764" s="57"/>
      <c r="AL764" s="57"/>
      <c r="AM764" s="57"/>
      <c r="AN764" s="57"/>
      <c r="AO764" s="57"/>
      <c r="AP764" s="57"/>
      <c r="AQ764" s="57"/>
      <c r="AR764" s="57"/>
      <c r="AS764" s="57"/>
      <c r="AT764" s="57"/>
      <c r="AU764" s="57"/>
      <c r="AV764" s="57"/>
      <c r="AW764" s="57"/>
      <c r="AX764" s="57"/>
      <c r="AY764" s="57"/>
      <c r="AZ764" s="57"/>
      <c r="BA764" s="57"/>
      <c r="BB764" s="57"/>
      <c r="BC764" s="57"/>
      <c r="BD764" s="57"/>
    </row>
    <row r="765" spans="1:56">
      <c r="A765" s="10">
        <v>42943</v>
      </c>
      <c r="B765" s="11">
        <v>4.7422739189783925E-3</v>
      </c>
      <c r="C765" s="11">
        <v>4.7422739189783925E-3</v>
      </c>
      <c r="D765" s="11">
        <v>4.7184641949600016E-2</v>
      </c>
      <c r="E765" s="11">
        <v>4.7184641949600016E-2</v>
      </c>
      <c r="F765" s="11"/>
      <c r="G765" s="11"/>
      <c r="H765" s="11">
        <v>7.8022430971891417E-3</v>
      </c>
      <c r="I765" s="11">
        <v>7.8022430971891417E-3</v>
      </c>
      <c r="J765" s="11">
        <v>4.0807524787901683E-5</v>
      </c>
      <c r="K765" s="23">
        <v>4.0807524787901683E-5</v>
      </c>
      <c r="L765" s="23">
        <v>3.1540535382462161E-4</v>
      </c>
      <c r="M765" s="23">
        <v>3.1540535382462161E-4</v>
      </c>
      <c r="N765" s="11"/>
      <c r="O765" s="11"/>
      <c r="P765" s="11">
        <v>6.060521592166948E-5</v>
      </c>
      <c r="Q765" s="11">
        <v>6.060521592166948E-5</v>
      </c>
      <c r="R765" s="11">
        <v>0</v>
      </c>
      <c r="S765" s="11">
        <v>0</v>
      </c>
      <c r="T765" s="11">
        <v>0</v>
      </c>
      <c r="U765" s="11">
        <v>0</v>
      </c>
      <c r="V765" s="11"/>
      <c r="W765" s="11"/>
      <c r="X765" s="11">
        <v>0</v>
      </c>
      <c r="Y765" s="11">
        <v>0</v>
      </c>
      <c r="Z765" s="49" t="s">
        <v>18</v>
      </c>
      <c r="AA765" s="15"/>
      <c r="AB765" s="16">
        <f t="shared" si="24"/>
        <v>-4.8533440100660945</v>
      </c>
      <c r="AD765" s="34">
        <f t="shared" si="25"/>
        <v>0</v>
      </c>
      <c r="AF765" s="57"/>
      <c r="AG765" s="57"/>
      <c r="AH765" s="57"/>
      <c r="AI765" s="57"/>
      <c r="AJ765" s="57"/>
      <c r="AK765" s="57"/>
      <c r="AL765" s="57"/>
      <c r="AM765" s="57"/>
      <c r="AN765" s="57"/>
      <c r="AO765" s="57"/>
      <c r="AP765" s="57"/>
      <c r="AQ765" s="57"/>
      <c r="AR765" s="57"/>
      <c r="AS765" s="57"/>
      <c r="AT765" s="57"/>
      <c r="AU765" s="57"/>
      <c r="AV765" s="57"/>
      <c r="AW765" s="57"/>
      <c r="AX765" s="57"/>
      <c r="AY765" s="57"/>
      <c r="AZ765" s="57"/>
      <c r="BA765" s="57"/>
      <c r="BB765" s="57"/>
      <c r="BC765" s="57"/>
      <c r="BD765" s="57"/>
    </row>
    <row r="766" spans="1:56">
      <c r="A766" s="10">
        <v>42944</v>
      </c>
      <c r="B766" s="11">
        <v>1.2476782913873946E-3</v>
      </c>
      <c r="C766" s="11">
        <v>1.2476782913873946E-3</v>
      </c>
      <c r="D766" s="11">
        <v>2.2844708033854821E-3</v>
      </c>
      <c r="E766" s="11">
        <v>2.2844708033854821E-3</v>
      </c>
      <c r="F766" s="11"/>
      <c r="G766" s="11"/>
      <c r="H766" s="11">
        <v>1.3224279643704122E-3</v>
      </c>
      <c r="I766" s="11">
        <v>1.3224279643704122E-3</v>
      </c>
      <c r="J766" s="11">
        <v>9.4864451269821812E-6</v>
      </c>
      <c r="K766" s="23">
        <v>9.4864451269821812E-6</v>
      </c>
      <c r="L766" s="23">
        <v>4.0290490359532312E-5</v>
      </c>
      <c r="M766" s="23">
        <v>4.0290490359532312E-5</v>
      </c>
      <c r="N766" s="11"/>
      <c r="O766" s="11"/>
      <c r="P766" s="11">
        <v>1.1707325660976095E-5</v>
      </c>
      <c r="Q766" s="11">
        <v>1.1707325660976095E-5</v>
      </c>
      <c r="R766" s="11">
        <v>1.0719682993489865E-3</v>
      </c>
      <c r="S766" s="11">
        <v>1.0719682993489865E-3</v>
      </c>
      <c r="T766" s="11">
        <v>3.8805032886680864E-2</v>
      </c>
      <c r="U766" s="11">
        <v>3.8805032886680864E-2</v>
      </c>
      <c r="V766" s="11"/>
      <c r="W766" s="11"/>
      <c r="X766" s="11">
        <v>3.7924106307798502E-3</v>
      </c>
      <c r="Y766" s="11">
        <v>3.7924106307798502E-3</v>
      </c>
      <c r="Z766" s="49" t="s">
        <v>18</v>
      </c>
      <c r="AA766" s="15"/>
      <c r="AB766" s="16">
        <f t="shared" si="24"/>
        <v>-6.6282858650004579</v>
      </c>
      <c r="AD766" s="34">
        <f t="shared" si="25"/>
        <v>0</v>
      </c>
      <c r="AF766" s="57"/>
      <c r="AG766" s="57"/>
      <c r="AH766" s="57"/>
      <c r="AI766" s="57"/>
      <c r="AJ766" s="57"/>
      <c r="AK766" s="57"/>
      <c r="AL766" s="57"/>
      <c r="AM766" s="57"/>
      <c r="AN766" s="57"/>
      <c r="AO766" s="57"/>
      <c r="AP766" s="57"/>
      <c r="AQ766" s="57"/>
      <c r="AR766" s="57"/>
      <c r="AS766" s="57"/>
      <c r="AT766" s="57"/>
      <c r="AU766" s="57"/>
      <c r="AV766" s="57"/>
      <c r="AW766" s="57"/>
      <c r="AX766" s="57"/>
      <c r="AY766" s="57"/>
      <c r="AZ766" s="57"/>
      <c r="BA766" s="57"/>
      <c r="BB766" s="57"/>
      <c r="BC766" s="57"/>
      <c r="BD766" s="57"/>
    </row>
    <row r="767" spans="1:56">
      <c r="A767" s="10">
        <v>42945</v>
      </c>
      <c r="B767" s="11">
        <v>1.3080155017841473</v>
      </c>
      <c r="C767" s="11">
        <v>1.3080155017841473</v>
      </c>
      <c r="D767" s="11">
        <v>0.52032386627602567</v>
      </c>
      <c r="E767" s="11">
        <v>0.52032386627602567</v>
      </c>
      <c r="F767" s="11"/>
      <c r="G767" s="11"/>
      <c r="H767" s="11">
        <v>1.2512252650836344</v>
      </c>
      <c r="I767" s="11">
        <v>1.2512252650836344</v>
      </c>
      <c r="J767" s="11">
        <v>1.590543241141279E-2</v>
      </c>
      <c r="K767" s="23">
        <v>1.590543241141279E-2</v>
      </c>
      <c r="L767" s="23">
        <v>1.8090023196779912E-2</v>
      </c>
      <c r="M767" s="23">
        <v>1.8090023196779912E-2</v>
      </c>
      <c r="N767" s="11"/>
      <c r="O767" s="11"/>
      <c r="P767" s="11">
        <v>1.6062934944386525E-2</v>
      </c>
      <c r="Q767" s="11">
        <v>1.6062934944386525E-2</v>
      </c>
      <c r="R767" s="11">
        <v>7.3804543087921367E-3</v>
      </c>
      <c r="S767" s="11">
        <v>7.3804543087921367E-3</v>
      </c>
      <c r="T767" s="11">
        <v>0</v>
      </c>
      <c r="U767" s="11">
        <v>0</v>
      </c>
      <c r="V767" s="11"/>
      <c r="W767" s="11"/>
      <c r="X767" s="11">
        <v>6.8483453866461669E-3</v>
      </c>
      <c r="Y767" s="11">
        <v>6.8483453866461669E-3</v>
      </c>
      <c r="Z767" s="49" t="s">
        <v>18</v>
      </c>
      <c r="AA767" s="15"/>
      <c r="AB767" s="16">
        <f t="shared" si="24"/>
        <v>0.22412328328697301</v>
      </c>
      <c r="AD767" s="34">
        <f t="shared" si="25"/>
        <v>0</v>
      </c>
      <c r="AF767" s="57"/>
      <c r="AG767" s="57"/>
      <c r="AH767" s="57"/>
      <c r="AI767" s="57"/>
      <c r="AJ767" s="57"/>
      <c r="AK767" s="57"/>
      <c r="AL767" s="57"/>
      <c r="AM767" s="57"/>
      <c r="AN767" s="57"/>
      <c r="AO767" s="57"/>
      <c r="AP767" s="57"/>
      <c r="AQ767" s="57"/>
      <c r="AR767" s="57"/>
      <c r="AS767" s="57"/>
      <c r="AT767" s="57"/>
      <c r="AU767" s="57"/>
      <c r="AV767" s="57"/>
      <c r="AW767" s="57"/>
      <c r="AX767" s="57"/>
      <c r="AY767" s="57"/>
      <c r="AZ767" s="57"/>
      <c r="BA767" s="57"/>
      <c r="BB767" s="57"/>
      <c r="BC767" s="57"/>
      <c r="BD767" s="57"/>
    </row>
    <row r="768" spans="1:56">
      <c r="A768" s="10">
        <v>42946</v>
      </c>
      <c r="B768" s="11">
        <v>5.0007449791339698E-2</v>
      </c>
      <c r="C768" s="11">
        <v>5.0007449791339698E-2</v>
      </c>
      <c r="D768" s="11">
        <v>1.3737429314000132E-2</v>
      </c>
      <c r="E768" s="11">
        <v>1.3737429314000132E-2</v>
      </c>
      <c r="F768" s="11"/>
      <c r="G768" s="11"/>
      <c r="H768" s="11">
        <v>4.7392488612131752E-2</v>
      </c>
      <c r="I768" s="11">
        <v>4.7392488612131752E-2</v>
      </c>
      <c r="J768" s="11">
        <v>6.2197877475058674E-4</v>
      </c>
      <c r="K768" s="23">
        <v>6.2197877475058674E-4</v>
      </c>
      <c r="L768" s="23">
        <v>8.139493001925719E-5</v>
      </c>
      <c r="M768" s="23">
        <v>8.139493001925719E-5</v>
      </c>
      <c r="N768" s="11"/>
      <c r="O768" s="11"/>
      <c r="P768" s="11">
        <v>5.830042787487832E-4</v>
      </c>
      <c r="Q768" s="11">
        <v>5.830042787487832E-4</v>
      </c>
      <c r="R768" s="11">
        <v>5.1210992943825475E-3</v>
      </c>
      <c r="S768" s="11">
        <v>5.1210992943825475E-3</v>
      </c>
      <c r="T768" s="11">
        <v>0</v>
      </c>
      <c r="U768" s="11">
        <v>0</v>
      </c>
      <c r="V768" s="11"/>
      <c r="W768" s="11"/>
      <c r="X768" s="11">
        <v>4.751883184950071E-3</v>
      </c>
      <c r="Y768" s="11">
        <v>4.751883184950071E-3</v>
      </c>
      <c r="Z768" s="49" t="s">
        <v>18</v>
      </c>
      <c r="AA768" s="15"/>
      <c r="AB768" s="16">
        <f t="shared" si="24"/>
        <v>-3.0492915309369883</v>
      </c>
      <c r="AD768" s="34">
        <f t="shared" si="25"/>
        <v>0</v>
      </c>
      <c r="AF768" s="57"/>
      <c r="AG768" s="57"/>
      <c r="AH768" s="57"/>
      <c r="AI768" s="57"/>
      <c r="AJ768" s="57"/>
      <c r="AK768" s="57"/>
      <c r="AL768" s="57"/>
      <c r="AM768" s="57"/>
      <c r="AN768" s="57"/>
      <c r="AO768" s="57"/>
      <c r="AP768" s="57"/>
      <c r="AQ768" s="57"/>
      <c r="AR768" s="57"/>
      <c r="AS768" s="57"/>
      <c r="AT768" s="57"/>
      <c r="AU768" s="57"/>
      <c r="AV768" s="57"/>
      <c r="AW768" s="57"/>
      <c r="AX768" s="57"/>
      <c r="AY768" s="57"/>
      <c r="AZ768" s="57"/>
      <c r="BA768" s="57"/>
      <c r="BB768" s="57"/>
      <c r="BC768" s="57"/>
      <c r="BD768" s="57"/>
    </row>
    <row r="769" spans="1:56">
      <c r="A769" s="10">
        <v>42947</v>
      </c>
      <c r="B769" s="11">
        <v>0.11051759167308253</v>
      </c>
      <c r="C769" s="11">
        <v>0.11051759167308253</v>
      </c>
      <c r="D769" s="11">
        <v>2.3763921327294795E-3</v>
      </c>
      <c r="E769" s="11">
        <v>2.3763921327294795E-3</v>
      </c>
      <c r="F769" s="11"/>
      <c r="G769" s="11"/>
      <c r="H769" s="11">
        <v>0.10272093109916089</v>
      </c>
      <c r="I769" s="11">
        <v>0.10272093109916089</v>
      </c>
      <c r="J769" s="11">
        <v>9.8404476376374008E-4</v>
      </c>
      <c r="K769" s="23">
        <v>9.8404476376374008E-4</v>
      </c>
      <c r="L769" s="23">
        <v>2.0348732504814298E-5</v>
      </c>
      <c r="M769" s="23">
        <v>2.0348732504814298E-5</v>
      </c>
      <c r="N769" s="11"/>
      <c r="O769" s="11"/>
      <c r="P769" s="11">
        <v>9.1456513080148964E-4</v>
      </c>
      <c r="Q769" s="11">
        <v>9.1456513080148964E-4</v>
      </c>
      <c r="R769" s="11">
        <v>1.661708971409712E-3</v>
      </c>
      <c r="S769" s="11">
        <v>1.661708971409712E-3</v>
      </c>
      <c r="T769" s="11">
        <v>0</v>
      </c>
      <c r="U769" s="11">
        <v>0</v>
      </c>
      <c r="V769" s="11"/>
      <c r="W769" s="11"/>
      <c r="X769" s="11">
        <v>1.5419046703867012E-3</v>
      </c>
      <c r="Y769" s="11">
        <v>1.5419046703867012E-3</v>
      </c>
      <c r="Z769" s="49" t="s">
        <v>18</v>
      </c>
      <c r="AA769" s="15"/>
      <c r="AB769" s="16">
        <f t="shared" si="24"/>
        <v>-2.2757393746426962</v>
      </c>
      <c r="AD769" s="34">
        <f t="shared" si="25"/>
        <v>0</v>
      </c>
      <c r="AF769" s="57"/>
      <c r="AG769" s="57"/>
      <c r="AH769" s="57"/>
      <c r="AI769" s="57"/>
      <c r="AJ769" s="57"/>
      <c r="AK769" s="57"/>
      <c r="AL769" s="57"/>
      <c r="AM769" s="57"/>
      <c r="AN769" s="57"/>
      <c r="AO769" s="57"/>
      <c r="AP769" s="57"/>
      <c r="AQ769" s="57"/>
      <c r="AR769" s="57"/>
      <c r="AS769" s="57"/>
      <c r="AT769" s="57"/>
      <c r="AU769" s="57"/>
      <c r="AV769" s="57"/>
      <c r="AW769" s="57"/>
      <c r="AX769" s="57"/>
      <c r="AY769" s="57"/>
      <c r="AZ769" s="57"/>
      <c r="BA769" s="57"/>
      <c r="BB769" s="57"/>
      <c r="BC769" s="57"/>
      <c r="BD769" s="57"/>
    </row>
    <row r="770" spans="1:56">
      <c r="A770" s="10">
        <v>42948</v>
      </c>
      <c r="B770" s="11">
        <v>4.4429859193705547E-2</v>
      </c>
      <c r="C770" s="11">
        <v>4.4429859193705547E-2</v>
      </c>
      <c r="D770" s="11">
        <v>0</v>
      </c>
      <c r="E770" s="11">
        <v>0</v>
      </c>
      <c r="F770" s="11"/>
      <c r="G770" s="11"/>
      <c r="H770" s="11">
        <v>4.1226597782209995E-2</v>
      </c>
      <c r="I770" s="11">
        <v>4.1226597782209995E-2</v>
      </c>
      <c r="J770" s="11">
        <v>2.3352465754254469E-3</v>
      </c>
      <c r="K770" s="23">
        <v>2.3352465754254469E-3</v>
      </c>
      <c r="L770" s="23">
        <v>0</v>
      </c>
      <c r="M770" s="23">
        <v>0</v>
      </c>
      <c r="N770" s="11"/>
      <c r="O770" s="11"/>
      <c r="P770" s="11">
        <v>2.1668822056718912E-3</v>
      </c>
      <c r="Q770" s="11">
        <v>2.1668822056718912E-3</v>
      </c>
      <c r="R770" s="11">
        <v>0</v>
      </c>
      <c r="S770" s="11">
        <v>0</v>
      </c>
      <c r="T770" s="11">
        <v>0</v>
      </c>
      <c r="U770" s="11">
        <v>0</v>
      </c>
      <c r="V770" s="11"/>
      <c r="W770" s="11"/>
      <c r="X770" s="11">
        <v>0</v>
      </c>
      <c r="Y770" s="11">
        <v>0</v>
      </c>
      <c r="Z770" s="49" t="s">
        <v>18</v>
      </c>
      <c r="AA770" s="15"/>
      <c r="AB770" s="16">
        <f t="shared" si="24"/>
        <v>-3.1886716536838926</v>
      </c>
      <c r="AD770" s="34">
        <f t="shared" si="25"/>
        <v>0</v>
      </c>
      <c r="AF770" s="57"/>
      <c r="AG770" s="57"/>
      <c r="AH770" s="57"/>
      <c r="AI770" s="57"/>
      <c r="AJ770" s="57"/>
      <c r="AK770" s="57"/>
      <c r="AL770" s="57"/>
      <c r="AM770" s="57"/>
      <c r="AN770" s="57"/>
      <c r="AO770" s="57"/>
      <c r="AP770" s="57"/>
      <c r="AQ770" s="57"/>
      <c r="AR770" s="57"/>
      <c r="AS770" s="57"/>
      <c r="AT770" s="57"/>
      <c r="AU770" s="57"/>
      <c r="AV770" s="57"/>
      <c r="AW770" s="57"/>
      <c r="AX770" s="57"/>
      <c r="AY770" s="57"/>
      <c r="AZ770" s="57"/>
      <c r="BA770" s="57"/>
      <c r="BB770" s="57"/>
      <c r="BC770" s="57"/>
      <c r="BD770" s="57"/>
    </row>
    <row r="771" spans="1:56">
      <c r="A771" s="10">
        <v>42949</v>
      </c>
      <c r="B771" s="11">
        <v>2.1783631926571456E-2</v>
      </c>
      <c r="C771" s="11">
        <v>2.1783631926571456E-2</v>
      </c>
      <c r="D771" s="11">
        <v>7.5741380621247118E-3</v>
      </c>
      <c r="E771" s="11">
        <v>7.5741380621247118E-3</v>
      </c>
      <c r="F771" s="11"/>
      <c r="G771" s="11"/>
      <c r="H771" s="11">
        <v>2.075916945473644E-2</v>
      </c>
      <c r="I771" s="11">
        <v>2.075916945473644E-2</v>
      </c>
      <c r="J771" s="11">
        <v>5.8594609400993271E-4</v>
      </c>
      <c r="K771" s="23">
        <v>5.8594609400993271E-4</v>
      </c>
      <c r="L771" s="23">
        <v>4.0697465009628595E-5</v>
      </c>
      <c r="M771" s="23">
        <v>4.0697465009628595E-5</v>
      </c>
      <c r="N771" s="11"/>
      <c r="O771" s="11"/>
      <c r="P771" s="11">
        <v>5.4663528086211694E-4</v>
      </c>
      <c r="Q771" s="11">
        <v>5.4663528086211694E-4</v>
      </c>
      <c r="R771" s="11">
        <v>0</v>
      </c>
      <c r="S771" s="11">
        <v>0</v>
      </c>
      <c r="T771" s="11">
        <v>0</v>
      </c>
      <c r="U771" s="11">
        <v>0</v>
      </c>
      <c r="V771" s="11"/>
      <c r="W771" s="11"/>
      <c r="X771" s="11">
        <v>0</v>
      </c>
      <c r="Y771" s="11">
        <v>0</v>
      </c>
      <c r="Z771" s="49" t="s">
        <v>18</v>
      </c>
      <c r="AA771" s="15"/>
      <c r="AB771" s="16">
        <f t="shared" si="24"/>
        <v>-3.8747672284820318</v>
      </c>
      <c r="AD771" s="34">
        <f t="shared" si="25"/>
        <v>0</v>
      </c>
      <c r="AF771" s="57"/>
      <c r="AG771" s="57"/>
      <c r="AH771" s="57"/>
      <c r="AI771" s="57"/>
      <c r="AJ771" s="57"/>
      <c r="AK771" s="57"/>
      <c r="AL771" s="57"/>
      <c r="AM771" s="57"/>
      <c r="AN771" s="57"/>
      <c r="AO771" s="57"/>
      <c r="AP771" s="57"/>
      <c r="AQ771" s="57"/>
      <c r="AR771" s="57"/>
      <c r="AS771" s="57"/>
      <c r="AT771" s="57"/>
      <c r="AU771" s="57"/>
      <c r="AV771" s="57"/>
      <c r="AW771" s="57"/>
      <c r="AX771" s="57"/>
      <c r="AY771" s="57"/>
      <c r="AZ771" s="57"/>
      <c r="BA771" s="57"/>
      <c r="BB771" s="57"/>
      <c r="BC771" s="57"/>
      <c r="BD771" s="57"/>
    </row>
    <row r="772" spans="1:56">
      <c r="A772" s="10">
        <v>42950</v>
      </c>
      <c r="B772" s="11">
        <v>8.1647510151442226E-2</v>
      </c>
      <c r="C772" s="11">
        <v>8.1647510151442226E-2</v>
      </c>
      <c r="D772" s="11">
        <v>7.5697284917909191E-3</v>
      </c>
      <c r="E772" s="11">
        <v>7.5697284917909191E-3</v>
      </c>
      <c r="F772" s="11"/>
      <c r="G772" s="11"/>
      <c r="H772" s="11">
        <v>7.6306721237279482E-2</v>
      </c>
      <c r="I772" s="11">
        <v>7.6306721237279482E-2</v>
      </c>
      <c r="J772" s="11">
        <v>7.5055172770495176E-4</v>
      </c>
      <c r="K772" s="23">
        <v>7.5055172770495176E-4</v>
      </c>
      <c r="L772" s="23">
        <v>4.0697465009628595E-5</v>
      </c>
      <c r="M772" s="23">
        <v>4.0697465009628595E-5</v>
      </c>
      <c r="N772" s="11"/>
      <c r="O772" s="11"/>
      <c r="P772" s="11">
        <v>6.993733353187865E-4</v>
      </c>
      <c r="Q772" s="11">
        <v>6.993733353187865E-4</v>
      </c>
      <c r="R772" s="11">
        <v>0</v>
      </c>
      <c r="S772" s="11">
        <v>0</v>
      </c>
      <c r="T772" s="11">
        <v>0</v>
      </c>
      <c r="U772" s="11">
        <v>0</v>
      </c>
      <c r="V772" s="11"/>
      <c r="W772" s="11"/>
      <c r="X772" s="11">
        <v>0</v>
      </c>
      <c r="Y772" s="11">
        <v>0</v>
      </c>
      <c r="Z772" s="49" t="s">
        <v>18</v>
      </c>
      <c r="AA772" s="15"/>
      <c r="AB772" s="16">
        <f t="shared" si="24"/>
        <v>-2.5729942549609093</v>
      </c>
      <c r="AD772" s="34">
        <f t="shared" si="25"/>
        <v>0</v>
      </c>
      <c r="AF772" s="57"/>
      <c r="AG772" s="57"/>
      <c r="AH772" s="57"/>
      <c r="AI772" s="57"/>
      <c r="AJ772" s="57"/>
      <c r="AK772" s="57"/>
      <c r="AL772" s="57"/>
      <c r="AM772" s="57"/>
      <c r="AN772" s="57"/>
      <c r="AO772" s="57"/>
      <c r="AP772" s="57"/>
      <c r="AQ772" s="57"/>
      <c r="AR772" s="57"/>
      <c r="AS772" s="57"/>
      <c r="AT772" s="57"/>
      <c r="AU772" s="57"/>
      <c r="AV772" s="57"/>
      <c r="AW772" s="57"/>
      <c r="AX772" s="57"/>
      <c r="AY772" s="57"/>
      <c r="AZ772" s="57"/>
      <c r="BA772" s="57"/>
      <c r="BB772" s="57"/>
      <c r="BC772" s="57"/>
      <c r="BD772" s="57"/>
    </row>
    <row r="773" spans="1:56">
      <c r="A773" s="10">
        <v>42951</v>
      </c>
      <c r="B773" s="11">
        <v>4.2396862380921028E-3</v>
      </c>
      <c r="C773" s="11">
        <v>4.2396862380921028E-3</v>
      </c>
      <c r="D773" s="11">
        <v>7.1847508215323361E-2</v>
      </c>
      <c r="E773" s="11">
        <v>7.1847508215323361E-2</v>
      </c>
      <c r="F773" s="11"/>
      <c r="G773" s="11"/>
      <c r="H773" s="11">
        <v>9.1140101991639081E-3</v>
      </c>
      <c r="I773" s="11">
        <v>9.1140101991639081E-3</v>
      </c>
      <c r="J773" s="11">
        <v>2.9407979893644753E-5</v>
      </c>
      <c r="K773" s="23">
        <v>2.9407979893644753E-5</v>
      </c>
      <c r="L773" s="23">
        <v>4.309861544519668E-4</v>
      </c>
      <c r="M773" s="23">
        <v>4.309861544519668E-4</v>
      </c>
      <c r="N773" s="11"/>
      <c r="O773" s="11"/>
      <c r="P773" s="11">
        <v>5.8360578294940977E-5</v>
      </c>
      <c r="Q773" s="11">
        <v>5.8360578294940977E-5</v>
      </c>
      <c r="R773" s="11">
        <v>5.3677468676840839E-3</v>
      </c>
      <c r="S773" s="11">
        <v>5.3677468676840839E-3</v>
      </c>
      <c r="T773" s="11">
        <v>6.3081070764924325E-3</v>
      </c>
      <c r="U773" s="11">
        <v>6.3081070764924325E-3</v>
      </c>
      <c r="V773" s="11"/>
      <c r="W773" s="11"/>
      <c r="X773" s="11">
        <v>5.4355440568817585E-3</v>
      </c>
      <c r="Y773" s="11">
        <v>5.4355440568817585E-3</v>
      </c>
      <c r="Z773" s="49" t="s">
        <v>18</v>
      </c>
      <c r="AA773" s="15"/>
      <c r="AB773" s="16">
        <f t="shared" si="24"/>
        <v>-4.6979424670754693</v>
      </c>
      <c r="AD773" s="34">
        <f t="shared" si="25"/>
        <v>0</v>
      </c>
      <c r="AF773" s="57"/>
      <c r="AG773" s="57"/>
      <c r="AH773" s="57"/>
      <c r="AI773" s="57"/>
      <c r="AJ773" s="57"/>
      <c r="AK773" s="57"/>
      <c r="AL773" s="57"/>
      <c r="AM773" s="57"/>
      <c r="AN773" s="57"/>
      <c r="AO773" s="57"/>
      <c r="AP773" s="57"/>
      <c r="AQ773" s="57"/>
      <c r="AR773" s="57"/>
      <c r="AS773" s="57"/>
      <c r="AT773" s="57"/>
      <c r="AU773" s="57"/>
      <c r="AV773" s="57"/>
      <c r="AW773" s="57"/>
      <c r="AX773" s="57"/>
      <c r="AY773" s="57"/>
      <c r="AZ773" s="57"/>
      <c r="BA773" s="57"/>
      <c r="BB773" s="57"/>
      <c r="BC773" s="57"/>
      <c r="BD773" s="57"/>
    </row>
    <row r="774" spans="1:56">
      <c r="A774" s="10">
        <v>42952</v>
      </c>
      <c r="B774" s="11">
        <v>1.9829257901408562E-2</v>
      </c>
      <c r="C774" s="11">
        <v>1.9829257901408562E-2</v>
      </c>
      <c r="D774" s="11">
        <v>0.59924534958055276</v>
      </c>
      <c r="E774" s="11">
        <v>0.59924534958055276</v>
      </c>
      <c r="F774" s="11"/>
      <c r="G774" s="11"/>
      <c r="H774" s="11">
        <v>6.1603444031134449E-2</v>
      </c>
      <c r="I774" s="11">
        <v>6.1603444031134449E-2</v>
      </c>
      <c r="J774" s="11">
        <v>2.8604794206226939E-4</v>
      </c>
      <c r="K774" s="23">
        <v>2.8604794206226939E-4</v>
      </c>
      <c r="L774" s="23">
        <v>2.1412971214816085E-3</v>
      </c>
      <c r="M774" s="23">
        <v>2.1412971214816085E-3</v>
      </c>
      <c r="N774" s="11"/>
      <c r="O774" s="11"/>
      <c r="P774" s="11">
        <v>4.1980591953487585E-4</v>
      </c>
      <c r="Q774" s="11">
        <v>4.1980591953487585E-4</v>
      </c>
      <c r="R774" s="11">
        <v>2.8364470929676724E-3</v>
      </c>
      <c r="S774" s="11">
        <v>2.8364470929676724E-3</v>
      </c>
      <c r="T774" s="11">
        <v>0</v>
      </c>
      <c r="U774" s="11">
        <v>0</v>
      </c>
      <c r="V774" s="11"/>
      <c r="W774" s="11"/>
      <c r="X774" s="11">
        <v>2.6319476485953779E-3</v>
      </c>
      <c r="Y774" s="11">
        <v>2.6319476485953779E-3</v>
      </c>
      <c r="Z774" s="49" t="s">
        <v>18</v>
      </c>
      <c r="AA774" s="15"/>
      <c r="AB774" s="16">
        <f t="shared" si="24"/>
        <v>-2.7870375004092076</v>
      </c>
      <c r="AD774" s="34">
        <f t="shared" si="25"/>
        <v>0</v>
      </c>
      <c r="AF774" s="57"/>
      <c r="AG774" s="57"/>
      <c r="AH774" s="57"/>
      <c r="AI774" s="57"/>
      <c r="AJ774" s="57"/>
      <c r="AK774" s="57"/>
      <c r="AL774" s="57"/>
      <c r="AM774" s="57"/>
      <c r="AN774" s="57"/>
      <c r="AO774" s="57"/>
      <c r="AP774" s="57"/>
      <c r="AQ774" s="57"/>
      <c r="AR774" s="57"/>
      <c r="AS774" s="57"/>
      <c r="AT774" s="57"/>
      <c r="AU774" s="57"/>
      <c r="AV774" s="57"/>
      <c r="AW774" s="57"/>
      <c r="AX774" s="57"/>
      <c r="AY774" s="57"/>
      <c r="AZ774" s="57"/>
      <c r="BA774" s="57"/>
      <c r="BB774" s="57"/>
      <c r="BC774" s="57"/>
      <c r="BD774" s="57"/>
    </row>
    <row r="775" spans="1:56">
      <c r="A775" s="10">
        <v>42953</v>
      </c>
      <c r="B775" s="11">
        <v>0.15360425876115114</v>
      </c>
      <c r="C775" s="11">
        <v>0.15360425876115114</v>
      </c>
      <c r="D775" s="11">
        <v>0</v>
      </c>
      <c r="E775" s="11">
        <v>0</v>
      </c>
      <c r="F775" s="11"/>
      <c r="G775" s="11"/>
      <c r="H775" s="11">
        <v>0.14252984611028505</v>
      </c>
      <c r="I775" s="11">
        <v>0.14252984611028505</v>
      </c>
      <c r="J775" s="11">
        <v>2.330851189183279E-3</v>
      </c>
      <c r="K775" s="23">
        <v>2.330851189183279E-3</v>
      </c>
      <c r="L775" s="23">
        <v>0</v>
      </c>
      <c r="M775" s="23">
        <v>0</v>
      </c>
      <c r="N775" s="11"/>
      <c r="O775" s="11"/>
      <c r="P775" s="11">
        <v>2.1628037137749584E-3</v>
      </c>
      <c r="Q775" s="11">
        <v>2.1628037137749584E-3</v>
      </c>
      <c r="R775" s="11">
        <v>2.2008552694598661E-3</v>
      </c>
      <c r="S775" s="11">
        <v>2.2008552694598661E-3</v>
      </c>
      <c r="T775" s="11">
        <v>6.3752578937583196E-2</v>
      </c>
      <c r="U775" s="11">
        <v>6.3752578937583196E-2</v>
      </c>
      <c r="V775" s="11"/>
      <c r="W775" s="11"/>
      <c r="X775" s="11">
        <v>6.6385524581349404E-3</v>
      </c>
      <c r="Y775" s="11">
        <v>6.6385524581349404E-3</v>
      </c>
      <c r="Z775" s="49" t="s">
        <v>18</v>
      </c>
      <c r="AA775" s="15"/>
      <c r="AB775" s="16">
        <f t="shared" si="24"/>
        <v>-1.9482038548162992</v>
      </c>
      <c r="AD775" s="34">
        <f t="shared" si="25"/>
        <v>0</v>
      </c>
      <c r="AF775" s="57"/>
      <c r="AG775" s="57"/>
      <c r="AH775" s="57"/>
      <c r="AI775" s="57"/>
      <c r="AJ775" s="57"/>
      <c r="AK775" s="57"/>
      <c r="AL775" s="57"/>
      <c r="AM775" s="57"/>
      <c r="AN775" s="57"/>
      <c r="AO775" s="57"/>
      <c r="AP775" s="57"/>
      <c r="AQ775" s="57"/>
      <c r="AR775" s="57"/>
      <c r="AS775" s="57"/>
      <c r="AT775" s="57"/>
      <c r="AU775" s="57"/>
      <c r="AV775" s="57"/>
      <c r="AW775" s="57"/>
      <c r="AX775" s="57"/>
      <c r="AY775" s="57"/>
      <c r="AZ775" s="57"/>
      <c r="BA775" s="57"/>
      <c r="BB775" s="57"/>
      <c r="BC775" s="57"/>
      <c r="BD775" s="57"/>
    </row>
    <row r="776" spans="1:56">
      <c r="A776" s="10">
        <v>42954</v>
      </c>
      <c r="B776" s="11">
        <v>4.9706327080041746E-2</v>
      </c>
      <c r="C776" s="11">
        <v>4.9706327080041746E-2</v>
      </c>
      <c r="D776" s="11">
        <v>0.38497299615472536</v>
      </c>
      <c r="E776" s="11">
        <v>0.38497299615472536</v>
      </c>
      <c r="F776" s="11"/>
      <c r="G776" s="11"/>
      <c r="H776" s="11">
        <v>7.3878062104575176E-2</v>
      </c>
      <c r="I776" s="11">
        <v>7.3878062104575176E-2</v>
      </c>
      <c r="J776" s="11">
        <v>9.9813213477730855E-4</v>
      </c>
      <c r="K776" s="23">
        <v>9.9813213477730855E-4</v>
      </c>
      <c r="L776" s="23">
        <v>4.6693015554847082E-2</v>
      </c>
      <c r="M776" s="23">
        <v>4.6693015554847082E-2</v>
      </c>
      <c r="N776" s="11"/>
      <c r="O776" s="11"/>
      <c r="P776" s="11">
        <v>4.2925980506862641E-3</v>
      </c>
      <c r="Q776" s="11">
        <v>4.2925980506862641E-3</v>
      </c>
      <c r="R776" s="11">
        <v>0</v>
      </c>
      <c r="S776" s="11">
        <v>0</v>
      </c>
      <c r="T776" s="11">
        <v>0</v>
      </c>
      <c r="U776" s="11">
        <v>0</v>
      </c>
      <c r="V776" s="11"/>
      <c r="W776" s="11"/>
      <c r="X776" s="11">
        <v>0</v>
      </c>
      <c r="Y776" s="11">
        <v>0</v>
      </c>
      <c r="Z776" s="49" t="s">
        <v>18</v>
      </c>
      <c r="AA776" s="15"/>
      <c r="AB776" s="16">
        <f t="shared" si="24"/>
        <v>-2.60533935430677</v>
      </c>
      <c r="AD776" s="34">
        <f t="shared" si="25"/>
        <v>0</v>
      </c>
      <c r="AF776" s="57"/>
      <c r="AG776" s="57"/>
      <c r="AH776" s="57"/>
      <c r="AI776" s="57"/>
      <c r="AJ776" s="57"/>
      <c r="AK776" s="57"/>
      <c r="AL776" s="57"/>
      <c r="AM776" s="57"/>
      <c r="AN776" s="57"/>
      <c r="AO776" s="57"/>
      <c r="AP776" s="57"/>
      <c r="AQ776" s="57"/>
      <c r="AR776" s="57"/>
      <c r="AS776" s="57"/>
      <c r="AT776" s="57"/>
      <c r="AU776" s="57"/>
      <c r="AV776" s="57"/>
      <c r="AW776" s="57"/>
      <c r="AX776" s="57"/>
      <c r="AY776" s="57"/>
      <c r="AZ776" s="57"/>
      <c r="BA776" s="57"/>
      <c r="BB776" s="57"/>
      <c r="BC776" s="57"/>
      <c r="BD776" s="57"/>
    </row>
    <row r="777" spans="1:56">
      <c r="A777" s="10">
        <v>42955</v>
      </c>
      <c r="B777" s="11">
        <v>2.3527435329250717E-3</v>
      </c>
      <c r="C777" s="11">
        <v>2.3527435329250717E-3</v>
      </c>
      <c r="D777" s="11">
        <v>3.9945219171010377E-2</v>
      </c>
      <c r="E777" s="11">
        <v>3.9945219171010377E-2</v>
      </c>
      <c r="F777" s="11"/>
      <c r="G777" s="11"/>
      <c r="H777" s="11">
        <v>5.063049817018021E-3</v>
      </c>
      <c r="I777" s="11">
        <v>5.063049817018021E-3</v>
      </c>
      <c r="J777" s="11">
        <v>1.6126956715869711E-4</v>
      </c>
      <c r="K777" s="23">
        <v>1.6126956715869711E-4</v>
      </c>
      <c r="L777" s="23">
        <v>1.5587129098687752E-4</v>
      </c>
      <c r="M777" s="23">
        <v>1.5587129098687752E-4</v>
      </c>
      <c r="N777" s="11"/>
      <c r="O777" s="11"/>
      <c r="P777" s="11">
        <v>1.6088036741637073E-4</v>
      </c>
      <c r="Q777" s="11">
        <v>1.6088036741637073E-4</v>
      </c>
      <c r="R777" s="11">
        <v>0</v>
      </c>
      <c r="S777" s="11">
        <v>0</v>
      </c>
      <c r="T777" s="11">
        <v>0</v>
      </c>
      <c r="U777" s="11">
        <v>0</v>
      </c>
      <c r="V777" s="11"/>
      <c r="W777" s="11"/>
      <c r="X777" s="11">
        <v>0</v>
      </c>
      <c r="Y777" s="11">
        <v>0</v>
      </c>
      <c r="Z777" s="49" t="s">
        <v>18</v>
      </c>
      <c r="AA777" s="15"/>
      <c r="AB777" s="16">
        <f t="shared" si="24"/>
        <v>-5.2857862466159453</v>
      </c>
      <c r="AD777" s="34">
        <f t="shared" si="25"/>
        <v>0</v>
      </c>
      <c r="AF777" s="57"/>
      <c r="AG777" s="57"/>
      <c r="AH777" s="57"/>
      <c r="AI777" s="57"/>
      <c r="AJ777" s="57"/>
      <c r="AK777" s="57"/>
      <c r="AL777" s="57"/>
      <c r="AM777" s="57"/>
      <c r="AN777" s="57"/>
      <c r="AO777" s="57"/>
      <c r="AP777" s="57"/>
      <c r="AQ777" s="57"/>
      <c r="AR777" s="57"/>
      <c r="AS777" s="57"/>
      <c r="AT777" s="57"/>
      <c r="AU777" s="57"/>
      <c r="AV777" s="57"/>
      <c r="AW777" s="57"/>
      <c r="AX777" s="57"/>
      <c r="AY777" s="57"/>
      <c r="AZ777" s="57"/>
      <c r="BA777" s="57"/>
      <c r="BB777" s="57"/>
      <c r="BC777" s="57"/>
      <c r="BD777" s="57"/>
    </row>
    <row r="778" spans="1:56">
      <c r="A778" s="10">
        <v>42956</v>
      </c>
      <c r="B778" s="11">
        <v>1.9085155217208355E-2</v>
      </c>
      <c r="C778" s="11">
        <v>1.9085155217208355E-2</v>
      </c>
      <c r="D778" s="11">
        <v>3.6797284496628353E-3</v>
      </c>
      <c r="E778" s="11">
        <v>3.6797284496628353E-3</v>
      </c>
      <c r="F778" s="11"/>
      <c r="G778" s="11"/>
      <c r="H778" s="11">
        <v>1.7974469520975256E-2</v>
      </c>
      <c r="I778" s="11">
        <v>1.7974469520975256E-2</v>
      </c>
      <c r="J778" s="11">
        <v>3.4505363075209861E-4</v>
      </c>
      <c r="K778" s="23">
        <v>3.4505363075209861E-4</v>
      </c>
      <c r="L778" s="23">
        <v>2.0348732504814298E-5</v>
      </c>
      <c r="M778" s="23">
        <v>2.0348732504814298E-5</v>
      </c>
      <c r="N778" s="11"/>
      <c r="O778" s="11"/>
      <c r="P778" s="11">
        <v>3.2164336815944855E-4</v>
      </c>
      <c r="Q778" s="11">
        <v>3.2164336815944855E-4</v>
      </c>
      <c r="R778" s="11">
        <v>0</v>
      </c>
      <c r="S778" s="11">
        <v>0</v>
      </c>
      <c r="T778" s="11">
        <v>0</v>
      </c>
      <c r="U778" s="11">
        <v>0</v>
      </c>
      <c r="V778" s="11"/>
      <c r="W778" s="11"/>
      <c r="X778" s="11">
        <v>0</v>
      </c>
      <c r="Y778" s="11">
        <v>0</v>
      </c>
      <c r="Z778" s="49" t="s">
        <v>18</v>
      </c>
      <c r="AA778" s="15"/>
      <c r="AB778" s="16">
        <f t="shared" si="24"/>
        <v>-4.0188028878563982</v>
      </c>
      <c r="AD778" s="34">
        <f t="shared" si="25"/>
        <v>0</v>
      </c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57"/>
      <c r="AR778" s="57"/>
      <c r="AS778" s="57"/>
      <c r="AT778" s="57"/>
      <c r="AU778" s="57"/>
      <c r="AV778" s="57"/>
      <c r="AW778" s="57"/>
      <c r="AX778" s="57"/>
      <c r="AY778" s="57"/>
      <c r="AZ778" s="57"/>
      <c r="BA778" s="57"/>
      <c r="BB778" s="57"/>
      <c r="BC778" s="57"/>
      <c r="BD778" s="57"/>
    </row>
    <row r="779" spans="1:56">
      <c r="A779" s="10">
        <v>42957</v>
      </c>
      <c r="B779" s="11">
        <v>4.0219557290542607E-2</v>
      </c>
      <c r="C779" s="11">
        <v>4.0219557290542607E-2</v>
      </c>
      <c r="D779" s="11">
        <v>5.3897681680881875E-2</v>
      </c>
      <c r="E779" s="11">
        <v>5.3897681680881875E-2</v>
      </c>
      <c r="F779" s="11"/>
      <c r="G779" s="11"/>
      <c r="H779" s="11">
        <v>4.1205709595239011E-2</v>
      </c>
      <c r="I779" s="11">
        <v>4.1205709595239011E-2</v>
      </c>
      <c r="J779" s="11">
        <v>1.177267840258489E-4</v>
      </c>
      <c r="K779" s="23">
        <v>1.177267840258489E-4</v>
      </c>
      <c r="L779" s="23">
        <v>4.8552075756486915E-4</v>
      </c>
      <c r="M779" s="23">
        <v>4.8552075756486915E-4</v>
      </c>
      <c r="N779" s="11"/>
      <c r="O779" s="11"/>
      <c r="P779" s="11">
        <v>1.4424364147708893E-4</v>
      </c>
      <c r="Q779" s="11">
        <v>1.4424364147708893E-4</v>
      </c>
      <c r="R779" s="11">
        <v>3.7914159024172119E-3</v>
      </c>
      <c r="S779" s="11">
        <v>3.7914159024172119E-3</v>
      </c>
      <c r="T779" s="11">
        <v>0</v>
      </c>
      <c r="U779" s="11">
        <v>0</v>
      </c>
      <c r="V779" s="11"/>
      <c r="W779" s="11"/>
      <c r="X779" s="11">
        <v>3.5180660319574781E-3</v>
      </c>
      <c r="Y779" s="11">
        <v>3.5180660319574781E-3</v>
      </c>
      <c r="Z779" s="49" t="s">
        <v>18</v>
      </c>
      <c r="AA779" s="15"/>
      <c r="AB779" s="16">
        <f t="shared" si="24"/>
        <v>-3.1891784498195976</v>
      </c>
      <c r="AD779" s="34">
        <f t="shared" si="25"/>
        <v>0</v>
      </c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57"/>
      <c r="AR779" s="57"/>
      <c r="AS779" s="57"/>
      <c r="AT779" s="57"/>
      <c r="AU779" s="57"/>
      <c r="AV779" s="57"/>
      <c r="AW779" s="57"/>
      <c r="AX779" s="57"/>
      <c r="AY779" s="57"/>
      <c r="AZ779" s="57"/>
      <c r="BA779" s="57"/>
      <c r="BB779" s="57"/>
      <c r="BC779" s="57"/>
      <c r="BD779" s="57"/>
    </row>
    <row r="780" spans="1:56">
      <c r="A780" s="10">
        <v>42958</v>
      </c>
      <c r="B780" s="11">
        <v>0.31298801469303189</v>
      </c>
      <c r="C780" s="11">
        <v>0.31298801469303189</v>
      </c>
      <c r="D780" s="11">
        <v>1.7698310096062236E-2</v>
      </c>
      <c r="E780" s="11">
        <v>1.7698310096062236E-2</v>
      </c>
      <c r="F780" s="11"/>
      <c r="G780" s="11"/>
      <c r="H780" s="11">
        <v>0.29169850054392116</v>
      </c>
      <c r="I780" s="11">
        <v>0.29169850054392116</v>
      </c>
      <c r="J780" s="11">
        <v>1.9129258491140787E-3</v>
      </c>
      <c r="K780" s="23">
        <v>1.9129258491140787E-3</v>
      </c>
      <c r="L780" s="23">
        <v>8.7499549770701467E-5</v>
      </c>
      <c r="M780" s="23">
        <v>8.7499549770701467E-5</v>
      </c>
      <c r="N780" s="11"/>
      <c r="O780" s="11"/>
      <c r="P780" s="11">
        <v>1.7813180130702463E-3</v>
      </c>
      <c r="Q780" s="11">
        <v>1.7813180130702463E-3</v>
      </c>
      <c r="R780" s="11">
        <v>1.2727647212034427E-3</v>
      </c>
      <c r="S780" s="11">
        <v>1.2727647212034427E-3</v>
      </c>
      <c r="T780" s="11">
        <v>0</v>
      </c>
      <c r="U780" s="11">
        <v>0</v>
      </c>
      <c r="V780" s="11"/>
      <c r="W780" s="11"/>
      <c r="X780" s="11">
        <v>1.1810021500107465E-3</v>
      </c>
      <c r="Y780" s="11">
        <v>1.1810021500107465E-3</v>
      </c>
      <c r="Z780" s="49" t="s">
        <v>18</v>
      </c>
      <c r="AA780" s="15"/>
      <c r="AB780" s="16">
        <f t="shared" si="24"/>
        <v>-1.2320345425264687</v>
      </c>
      <c r="AD780" s="34">
        <f t="shared" si="25"/>
        <v>0</v>
      </c>
      <c r="AF780" s="57"/>
      <c r="AG780" s="57"/>
      <c r="AH780" s="57"/>
      <c r="AI780" s="57"/>
      <c r="AJ780" s="57"/>
      <c r="AK780" s="57"/>
      <c r="AL780" s="57"/>
      <c r="AM780" s="57"/>
      <c r="AN780" s="57"/>
      <c r="AO780" s="57"/>
      <c r="AP780" s="57"/>
      <c r="AQ780" s="57"/>
      <c r="AR780" s="57"/>
      <c r="AS780" s="57"/>
      <c r="AT780" s="57"/>
      <c r="AU780" s="57"/>
      <c r="AV780" s="57"/>
      <c r="AW780" s="57"/>
      <c r="AX780" s="57"/>
      <c r="AY780" s="57"/>
      <c r="AZ780" s="57"/>
      <c r="BA780" s="57"/>
      <c r="BB780" s="57"/>
      <c r="BC780" s="57"/>
      <c r="BD780" s="57"/>
    </row>
    <row r="781" spans="1:56">
      <c r="A781" s="10">
        <v>42959</v>
      </c>
      <c r="B781" s="11">
        <v>1.0121771330026431E-3</v>
      </c>
      <c r="C781" s="11">
        <v>1.0121771330026431E-3</v>
      </c>
      <c r="D781" s="11">
        <v>0.36490669795245806</v>
      </c>
      <c r="E781" s="11">
        <v>0.36490669795245806</v>
      </c>
      <c r="F781" s="11"/>
      <c r="G781" s="11"/>
      <c r="H781" s="11">
        <v>2.7247895578870772E-2</v>
      </c>
      <c r="I781" s="11">
        <v>2.7247895578870772E-2</v>
      </c>
      <c r="J781" s="11">
        <v>9.4864451269821812E-6</v>
      </c>
      <c r="K781" s="23">
        <v>9.4864451269821812E-6</v>
      </c>
      <c r="L781" s="23">
        <v>1.2412726827936722E-3</v>
      </c>
      <c r="M781" s="23">
        <v>1.2412726827936722E-3</v>
      </c>
      <c r="N781" s="11"/>
      <c r="O781" s="11"/>
      <c r="P781" s="11">
        <v>9.829458888288201E-5</v>
      </c>
      <c r="Q781" s="11">
        <v>9.829458888288201E-5</v>
      </c>
      <c r="R781" s="11">
        <v>4.1914276719382934E-3</v>
      </c>
      <c r="S781" s="11">
        <v>4.1914276719382934E-3</v>
      </c>
      <c r="T781" s="11">
        <v>0</v>
      </c>
      <c r="U781" s="11">
        <v>0</v>
      </c>
      <c r="V781" s="11"/>
      <c r="W781" s="11"/>
      <c r="X781" s="11">
        <v>3.8892381362465697E-3</v>
      </c>
      <c r="Y781" s="11">
        <v>3.8892381362465697E-3</v>
      </c>
      <c r="Z781" s="49" t="s">
        <v>18</v>
      </c>
      <c r="AA781" s="15"/>
      <c r="AB781" s="16">
        <f t="shared" si="24"/>
        <v>-3.6027789873184588</v>
      </c>
      <c r="AD781" s="34">
        <f t="shared" si="25"/>
        <v>0</v>
      </c>
      <c r="AF781" s="57"/>
      <c r="AG781" s="57"/>
      <c r="AH781" s="57"/>
      <c r="AI781" s="57"/>
      <c r="AJ781" s="57"/>
      <c r="AK781" s="57"/>
      <c r="AL781" s="57"/>
      <c r="AM781" s="57"/>
      <c r="AN781" s="57"/>
      <c r="AO781" s="57"/>
      <c r="AP781" s="57"/>
      <c r="AQ781" s="57"/>
      <c r="AR781" s="57"/>
      <c r="AS781" s="57"/>
      <c r="AT781" s="57"/>
      <c r="AU781" s="57"/>
      <c r="AV781" s="57"/>
      <c r="AW781" s="57"/>
      <c r="AX781" s="57"/>
      <c r="AY781" s="57"/>
      <c r="AZ781" s="57"/>
      <c r="BA781" s="57"/>
      <c r="BB781" s="57"/>
      <c r="BC781" s="57"/>
      <c r="BD781" s="57"/>
    </row>
    <row r="782" spans="1:56">
      <c r="A782" s="10">
        <v>42960</v>
      </c>
      <c r="B782" s="11">
        <v>7.3545129921627284E-3</v>
      </c>
      <c r="C782" s="11">
        <v>7.3545129921627284E-3</v>
      </c>
      <c r="D782" s="11">
        <v>2.6656839581306732E-3</v>
      </c>
      <c r="E782" s="11">
        <v>2.6656839581306732E-3</v>
      </c>
      <c r="F782" s="11"/>
      <c r="G782" s="11"/>
      <c r="H782" s="11">
        <v>7.0164622897211006E-3</v>
      </c>
      <c r="I782" s="11">
        <v>7.0164622897211006E-3</v>
      </c>
      <c r="J782" s="11">
        <v>7.3124681187154318E-5</v>
      </c>
      <c r="K782" s="23">
        <v>7.3124681187154318E-5</v>
      </c>
      <c r="L782" s="23">
        <v>2.0348732504814298E-5</v>
      </c>
      <c r="M782" s="23">
        <v>2.0348732504814298E-5</v>
      </c>
      <c r="N782" s="11"/>
      <c r="O782" s="11"/>
      <c r="P782" s="11">
        <v>6.9319691413674258E-5</v>
      </c>
      <c r="Q782" s="11">
        <v>6.9319691413674258E-5</v>
      </c>
      <c r="R782" s="11">
        <v>1.6822629358515069E-3</v>
      </c>
      <c r="S782" s="11">
        <v>1.6822629358515069E-3</v>
      </c>
      <c r="T782" s="11">
        <v>0</v>
      </c>
      <c r="U782" s="11">
        <v>0</v>
      </c>
      <c r="V782" s="11"/>
      <c r="W782" s="11"/>
      <c r="X782" s="11">
        <v>1.5609767547968127E-3</v>
      </c>
      <c r="Y782" s="11">
        <v>1.5609767547968127E-3</v>
      </c>
      <c r="Z782" s="49" t="s">
        <v>18</v>
      </c>
      <c r="AA782" s="15"/>
      <c r="AB782" s="16">
        <f t="shared" si="24"/>
        <v>-4.9594961353017286</v>
      </c>
      <c r="AD782" s="34">
        <f t="shared" si="25"/>
        <v>0</v>
      </c>
      <c r="AF782" s="57"/>
      <c r="AG782" s="57"/>
      <c r="AH782" s="57"/>
      <c r="AI782" s="57"/>
      <c r="AJ782" s="57"/>
      <c r="AK782" s="57"/>
      <c r="AL782" s="57"/>
      <c r="AM782" s="57"/>
      <c r="AN782" s="57"/>
      <c r="AO782" s="57"/>
      <c r="AP782" s="57"/>
      <c r="AQ782" s="57"/>
      <c r="AR782" s="57"/>
      <c r="AS782" s="57"/>
      <c r="AT782" s="57"/>
      <c r="AU782" s="57"/>
      <c r="AV782" s="57"/>
      <c r="AW782" s="57"/>
      <c r="AX782" s="57"/>
      <c r="AY782" s="57"/>
      <c r="AZ782" s="57"/>
      <c r="BA782" s="57"/>
      <c r="BB782" s="57"/>
      <c r="BC782" s="57"/>
      <c r="BD782" s="57"/>
    </row>
    <row r="783" spans="1:56">
      <c r="A783" s="10">
        <v>42961</v>
      </c>
      <c r="B783" s="11">
        <v>2.1995082717244699E-3</v>
      </c>
      <c r="C783" s="11">
        <v>2.1995082717244699E-3</v>
      </c>
      <c r="D783" s="11">
        <v>1.159877752774415E-2</v>
      </c>
      <c r="E783" s="11">
        <v>1.159877752774415E-2</v>
      </c>
      <c r="F783" s="11"/>
      <c r="G783" s="11"/>
      <c r="H783" s="11">
        <v>2.8771677793271808E-3</v>
      </c>
      <c r="I783" s="11">
        <v>2.8771677793271808E-3</v>
      </c>
      <c r="J783" s="11">
        <v>2.9297304700496636E-5</v>
      </c>
      <c r="K783" s="23">
        <v>2.9297304700496636E-5</v>
      </c>
      <c r="L783" s="23">
        <v>6.1046197514442896E-5</v>
      </c>
      <c r="M783" s="23">
        <v>6.1046197514442896E-5</v>
      </c>
      <c r="N783" s="11"/>
      <c r="O783" s="11"/>
      <c r="P783" s="11">
        <v>3.1586305949976852E-5</v>
      </c>
      <c r="Q783" s="11">
        <v>3.1586305949976852E-5</v>
      </c>
      <c r="R783" s="11">
        <v>0</v>
      </c>
      <c r="S783" s="11">
        <v>0</v>
      </c>
      <c r="T783" s="11">
        <v>7.1220563766850042E-3</v>
      </c>
      <c r="U783" s="11">
        <v>7.1220563766850042E-3</v>
      </c>
      <c r="V783" s="11"/>
      <c r="W783" s="11"/>
      <c r="X783" s="11">
        <v>5.1347919565684626E-4</v>
      </c>
      <c r="Y783" s="11">
        <v>5.1347919565684626E-4</v>
      </c>
      <c r="Z783" s="49" t="s">
        <v>18</v>
      </c>
      <c r="AA783" s="15"/>
      <c r="AB783" s="16">
        <f t="shared" si="24"/>
        <v>-5.8509488786549442</v>
      </c>
      <c r="AD783" s="34">
        <f t="shared" si="25"/>
        <v>0</v>
      </c>
      <c r="AF783" s="57"/>
      <c r="AG783" s="57"/>
      <c r="AH783" s="57"/>
      <c r="AI783" s="57"/>
      <c r="AJ783" s="57"/>
      <c r="AK783" s="57"/>
      <c r="AL783" s="57"/>
      <c r="AM783" s="57"/>
      <c r="AN783" s="57"/>
      <c r="AO783" s="57"/>
      <c r="AP783" s="57"/>
      <c r="AQ783" s="57"/>
      <c r="AR783" s="57"/>
      <c r="AS783" s="57"/>
      <c r="AT783" s="57"/>
      <c r="AU783" s="57"/>
      <c r="AV783" s="57"/>
      <c r="AW783" s="57"/>
      <c r="AX783" s="57"/>
      <c r="AY783" s="57"/>
      <c r="AZ783" s="57"/>
      <c r="BA783" s="57"/>
      <c r="BB783" s="57"/>
      <c r="BC783" s="57"/>
      <c r="BD783" s="57"/>
    </row>
    <row r="784" spans="1:56">
      <c r="A784" s="10">
        <v>42962</v>
      </c>
      <c r="B784" s="11">
        <v>0.10226916295004457</v>
      </c>
      <c r="C784" s="11">
        <v>0.10226916295004457</v>
      </c>
      <c r="D784" s="11">
        <v>1.8147911596589326</v>
      </c>
      <c r="E784" s="11">
        <v>1.8147911596589326</v>
      </c>
      <c r="F784" s="11"/>
      <c r="G784" s="11"/>
      <c r="H784" s="11">
        <v>0.22573693277750434</v>
      </c>
      <c r="I784" s="11">
        <v>0.22573693277750434</v>
      </c>
      <c r="J784" s="11">
        <v>2.8521313489109495E-3</v>
      </c>
      <c r="K784" s="23">
        <v>2.8521313489109495E-3</v>
      </c>
      <c r="L784" s="23">
        <v>2.0069954869498342E-2</v>
      </c>
      <c r="M784" s="23">
        <v>2.0069954869498342E-2</v>
      </c>
      <c r="N784" s="11"/>
      <c r="O784" s="11"/>
      <c r="P784" s="11">
        <v>4.0934854894447009E-3</v>
      </c>
      <c r="Q784" s="11">
        <v>4.0934854894447009E-3</v>
      </c>
      <c r="R784" s="11">
        <v>0</v>
      </c>
      <c r="S784" s="11">
        <v>0</v>
      </c>
      <c r="T784" s="11">
        <v>0</v>
      </c>
      <c r="U784" s="11">
        <v>0</v>
      </c>
      <c r="V784" s="11"/>
      <c r="W784" s="11"/>
      <c r="X784" s="11">
        <v>0</v>
      </c>
      <c r="Y784" s="11">
        <v>0</v>
      </c>
      <c r="Z784" s="49" t="s">
        <v>18</v>
      </c>
      <c r="AA784" s="15"/>
      <c r="AB784" s="16">
        <f t="shared" si="24"/>
        <v>-1.4883849719594573</v>
      </c>
      <c r="AD784" s="34">
        <f t="shared" si="25"/>
        <v>0</v>
      </c>
      <c r="AF784" s="57"/>
      <c r="AG784" s="57"/>
      <c r="AH784" s="57"/>
      <c r="AI784" s="57"/>
      <c r="AJ784" s="57"/>
      <c r="AK784" s="57"/>
      <c r="AL784" s="57"/>
      <c r="AM784" s="57"/>
      <c r="AN784" s="57"/>
      <c r="AO784" s="57"/>
      <c r="AP784" s="57"/>
      <c r="AQ784" s="57"/>
      <c r="AR784" s="57"/>
      <c r="AS784" s="57"/>
      <c r="AT784" s="57"/>
      <c r="AU784" s="57"/>
      <c r="AV784" s="57"/>
      <c r="AW784" s="57"/>
      <c r="AX784" s="57"/>
      <c r="AY784" s="57"/>
      <c r="AZ784" s="57"/>
      <c r="BA784" s="57"/>
      <c r="BB784" s="57"/>
      <c r="BC784" s="57"/>
      <c r="BD784" s="57"/>
    </row>
    <row r="785" spans="1:56">
      <c r="A785" s="10">
        <v>42963</v>
      </c>
      <c r="B785" s="11">
        <v>0.11822457021368248</v>
      </c>
      <c r="C785" s="11">
        <v>0.11822457021368248</v>
      </c>
      <c r="D785" s="11">
        <v>0.12839643235887727</v>
      </c>
      <c r="E785" s="11">
        <v>0.12839643235887727</v>
      </c>
      <c r="F785" s="11"/>
      <c r="G785" s="11"/>
      <c r="H785" s="11">
        <v>0.11895793138304155</v>
      </c>
      <c r="I785" s="11">
        <v>0.11895793138304155</v>
      </c>
      <c r="J785" s="11">
        <v>3.2420716758555521E-3</v>
      </c>
      <c r="K785" s="23">
        <v>3.2420716758555521E-3</v>
      </c>
      <c r="L785" s="23">
        <v>1.068715431152847E-3</v>
      </c>
      <c r="M785" s="23">
        <v>1.068715431152847E-3</v>
      </c>
      <c r="N785" s="11"/>
      <c r="O785" s="11"/>
      <c r="P785" s="11">
        <v>3.0853791200286958E-3</v>
      </c>
      <c r="Q785" s="11">
        <v>3.0853791200286958E-3</v>
      </c>
      <c r="R785" s="11">
        <v>2.0411667764889995E-3</v>
      </c>
      <c r="S785" s="11">
        <v>2.0411667764889995E-3</v>
      </c>
      <c r="T785" s="11">
        <v>0</v>
      </c>
      <c r="U785" s="11">
        <v>0</v>
      </c>
      <c r="V785" s="11"/>
      <c r="W785" s="11"/>
      <c r="X785" s="11">
        <v>1.8940046902656815E-3</v>
      </c>
      <c r="Y785" s="11">
        <v>1.8940046902656815E-3</v>
      </c>
      <c r="Z785" s="49" t="s">
        <v>18</v>
      </c>
      <c r="AA785" s="15"/>
      <c r="AB785" s="16">
        <f t="shared" si="24"/>
        <v>-2.1289853661623193</v>
      </c>
      <c r="AD785" s="34">
        <f t="shared" si="25"/>
        <v>0</v>
      </c>
      <c r="AF785" s="57"/>
      <c r="AG785" s="57"/>
      <c r="AH785" s="57"/>
      <c r="AI785" s="57"/>
      <c r="AJ785" s="57"/>
      <c r="AK785" s="57"/>
      <c r="AL785" s="57"/>
      <c r="AM785" s="57"/>
      <c r="AN785" s="57"/>
      <c r="AO785" s="57"/>
      <c r="AP785" s="57"/>
      <c r="AQ785" s="57"/>
      <c r="AR785" s="57"/>
      <c r="AS785" s="57"/>
      <c r="AT785" s="57"/>
      <c r="AU785" s="57"/>
      <c r="AV785" s="57"/>
      <c r="AW785" s="57"/>
      <c r="AX785" s="57"/>
      <c r="AY785" s="57"/>
      <c r="AZ785" s="57"/>
      <c r="BA785" s="57"/>
      <c r="BB785" s="57"/>
      <c r="BC785" s="57"/>
      <c r="BD785" s="57"/>
    </row>
    <row r="786" spans="1:56">
      <c r="A786" s="10">
        <v>42964</v>
      </c>
      <c r="B786" s="11">
        <v>5.1455164554948876E-3</v>
      </c>
      <c r="C786" s="11">
        <v>5.1455164554948876E-3</v>
      </c>
      <c r="D786" s="11">
        <v>0.26407826037025567</v>
      </c>
      <c r="E786" s="11">
        <v>0.26407826037025567</v>
      </c>
      <c r="F786" s="11"/>
      <c r="G786" s="11"/>
      <c r="H786" s="11">
        <v>2.3813801293820866E-2</v>
      </c>
      <c r="I786" s="11">
        <v>2.3813801293820866E-2</v>
      </c>
      <c r="J786" s="11">
        <v>3.8831182053113722E-5</v>
      </c>
      <c r="K786" s="23">
        <v>3.8831182053113722E-5</v>
      </c>
      <c r="L786" s="23">
        <v>1.1456336400210449E-3</v>
      </c>
      <c r="M786" s="23">
        <v>1.1456336400210449E-3</v>
      </c>
      <c r="N786" s="11"/>
      <c r="O786" s="11"/>
      <c r="P786" s="11">
        <v>1.1862836503089317E-4</v>
      </c>
      <c r="Q786" s="11">
        <v>1.1862836503089317E-4</v>
      </c>
      <c r="R786" s="11">
        <v>2.8649064283486187E-3</v>
      </c>
      <c r="S786" s="11">
        <v>2.8649064283486187E-3</v>
      </c>
      <c r="T786" s="11">
        <v>0</v>
      </c>
      <c r="U786" s="11">
        <v>0</v>
      </c>
      <c r="V786" s="11"/>
      <c r="W786" s="11"/>
      <c r="X786" s="11">
        <v>2.6583551500863013E-3</v>
      </c>
      <c r="Y786" s="11">
        <v>2.6583551500863013E-3</v>
      </c>
      <c r="Z786" s="49" t="s">
        <v>18</v>
      </c>
      <c r="AA786" s="15"/>
      <c r="AB786" s="16">
        <f t="shared" si="24"/>
        <v>-3.7374899800788004</v>
      </c>
      <c r="AD786" s="34">
        <f t="shared" si="25"/>
        <v>0</v>
      </c>
      <c r="AF786" s="57"/>
      <c r="AG786" s="57"/>
      <c r="AH786" s="57"/>
      <c r="AI786" s="57"/>
      <c r="AJ786" s="57"/>
      <c r="AK786" s="57"/>
      <c r="AL786" s="57"/>
      <c r="AM786" s="57"/>
      <c r="AN786" s="57"/>
      <c r="AO786" s="57"/>
      <c r="AP786" s="57"/>
      <c r="AQ786" s="57"/>
      <c r="AR786" s="57"/>
      <c r="AS786" s="57"/>
      <c r="AT786" s="57"/>
      <c r="AU786" s="57"/>
      <c r="AV786" s="57"/>
      <c r="AW786" s="57"/>
      <c r="AX786" s="57"/>
      <c r="AY786" s="57"/>
      <c r="AZ786" s="57"/>
      <c r="BA786" s="57"/>
      <c r="BB786" s="57"/>
      <c r="BC786" s="57"/>
      <c r="BD786" s="57"/>
    </row>
    <row r="787" spans="1:56">
      <c r="A787" s="10">
        <v>42965</v>
      </c>
      <c r="B787" s="11">
        <v>2.2118114036792196E-2</v>
      </c>
      <c r="C787" s="11">
        <v>2.2118114036792196E-2</v>
      </c>
      <c r="D787" s="11">
        <v>1.2344070204465478</v>
      </c>
      <c r="E787" s="11">
        <v>1.2344070204465478</v>
      </c>
      <c r="F787" s="11"/>
      <c r="G787" s="11"/>
      <c r="H787" s="11">
        <v>0.10952055788781069</v>
      </c>
      <c r="I787" s="11">
        <v>0.10952055788781069</v>
      </c>
      <c r="J787" s="11">
        <v>1.2433567413097985E-4</v>
      </c>
      <c r="K787" s="23">
        <v>1.2433567413097985E-4</v>
      </c>
      <c r="L787" s="23">
        <v>9.6994268357447847E-3</v>
      </c>
      <c r="M787" s="23">
        <v>9.6994268357447847E-3</v>
      </c>
      <c r="N787" s="11"/>
      <c r="O787" s="11"/>
      <c r="P787" s="11">
        <v>8.1467142099499081E-4</v>
      </c>
      <c r="Q787" s="11">
        <v>8.1467142099499081E-4</v>
      </c>
      <c r="R787" s="11">
        <v>0</v>
      </c>
      <c r="S787" s="11">
        <v>0</v>
      </c>
      <c r="T787" s="11">
        <v>0</v>
      </c>
      <c r="U787" s="11">
        <v>0</v>
      </c>
      <c r="V787" s="11"/>
      <c r="W787" s="11"/>
      <c r="X787" s="11">
        <v>0</v>
      </c>
      <c r="Y787" s="11">
        <v>0</v>
      </c>
      <c r="Z787" s="49" t="s">
        <v>18</v>
      </c>
      <c r="AA787" s="15"/>
      <c r="AB787" s="16">
        <f t="shared" si="24"/>
        <v>-2.2116430040794657</v>
      </c>
      <c r="AD787" s="34">
        <f t="shared" si="25"/>
        <v>0</v>
      </c>
      <c r="AF787" s="57"/>
      <c r="AG787" s="57"/>
      <c r="AH787" s="57"/>
      <c r="AI787" s="57"/>
      <c r="AJ787" s="57"/>
      <c r="AK787" s="57"/>
      <c r="AL787" s="57"/>
      <c r="AM787" s="57"/>
      <c r="AN787" s="57"/>
      <c r="AO787" s="57"/>
      <c r="AP787" s="57"/>
      <c r="AQ787" s="57"/>
      <c r="AR787" s="57"/>
      <c r="AS787" s="57"/>
      <c r="AT787" s="57"/>
      <c r="AU787" s="57"/>
      <c r="AV787" s="57"/>
      <c r="AW787" s="57"/>
      <c r="AX787" s="57"/>
      <c r="AY787" s="57"/>
      <c r="AZ787" s="57"/>
      <c r="BA787" s="57"/>
      <c r="BB787" s="57"/>
      <c r="BC787" s="57"/>
      <c r="BD787" s="57"/>
    </row>
    <row r="788" spans="1:56">
      <c r="A788" s="10">
        <v>42966</v>
      </c>
      <c r="B788" s="11">
        <v>0.13646010270285058</v>
      </c>
      <c r="C788" s="11">
        <v>0.13646010270285058</v>
      </c>
      <c r="D788" s="11">
        <v>0</v>
      </c>
      <c r="E788" s="11">
        <v>0</v>
      </c>
      <c r="F788" s="11"/>
      <c r="G788" s="11"/>
      <c r="H788" s="11">
        <v>0.12662173298641702</v>
      </c>
      <c r="I788" s="11">
        <v>0.12662173298641702</v>
      </c>
      <c r="J788" s="11">
        <v>2.97077515596574E-3</v>
      </c>
      <c r="K788" s="23">
        <v>2.97077515596574E-3</v>
      </c>
      <c r="L788" s="23">
        <v>0</v>
      </c>
      <c r="M788" s="23">
        <v>0</v>
      </c>
      <c r="N788" s="11"/>
      <c r="O788" s="11"/>
      <c r="P788" s="11">
        <v>2.756591055632536E-3</v>
      </c>
      <c r="Q788" s="11">
        <v>2.756591055632536E-3</v>
      </c>
      <c r="R788" s="11">
        <v>0</v>
      </c>
      <c r="S788" s="11">
        <v>0</v>
      </c>
      <c r="T788" s="11">
        <v>0</v>
      </c>
      <c r="U788" s="11">
        <v>0</v>
      </c>
      <c r="V788" s="11"/>
      <c r="W788" s="11"/>
      <c r="X788" s="11">
        <v>0</v>
      </c>
      <c r="Y788" s="11">
        <v>0</v>
      </c>
      <c r="Z788" s="49" t="s">
        <v>18</v>
      </c>
      <c r="AA788" s="15"/>
      <c r="AB788" s="16">
        <f t="shared" si="24"/>
        <v>-2.066551117445703</v>
      </c>
      <c r="AD788" s="34">
        <f t="shared" si="25"/>
        <v>0</v>
      </c>
      <c r="AF788" s="57"/>
      <c r="AG788" s="57"/>
      <c r="AH788" s="57"/>
      <c r="AI788" s="57"/>
      <c r="AJ788" s="57"/>
      <c r="AK788" s="57"/>
      <c r="AL788" s="57"/>
      <c r="AM788" s="57"/>
      <c r="AN788" s="57"/>
      <c r="AO788" s="57"/>
      <c r="AP788" s="57"/>
      <c r="AQ788" s="57"/>
      <c r="AR788" s="57"/>
      <c r="AS788" s="57"/>
      <c r="AT788" s="57"/>
      <c r="AU788" s="57"/>
      <c r="AV788" s="57"/>
      <c r="AW788" s="57"/>
      <c r="AX788" s="57"/>
      <c r="AY788" s="57"/>
      <c r="AZ788" s="57"/>
      <c r="BA788" s="57"/>
      <c r="BB788" s="57"/>
      <c r="BC788" s="57"/>
      <c r="BD788" s="57"/>
    </row>
    <row r="789" spans="1:56">
      <c r="A789" s="10">
        <v>42967</v>
      </c>
      <c r="B789" s="11">
        <v>1.2113499972058418E-2</v>
      </c>
      <c r="C789" s="11">
        <v>1.2113499972058418E-2</v>
      </c>
      <c r="D789" s="11">
        <v>0</v>
      </c>
      <c r="E789" s="11">
        <v>0</v>
      </c>
      <c r="F789" s="11"/>
      <c r="G789" s="11"/>
      <c r="H789" s="11">
        <v>1.1240152459308608E-2</v>
      </c>
      <c r="I789" s="11">
        <v>1.1240152459308608E-2</v>
      </c>
      <c r="J789" s="11">
        <v>9.9576052349556327E-5</v>
      </c>
      <c r="K789" s="23">
        <v>9.9576052349556327E-5</v>
      </c>
      <c r="L789" s="23">
        <v>0</v>
      </c>
      <c r="M789" s="23">
        <v>0</v>
      </c>
      <c r="N789" s="11"/>
      <c r="O789" s="11"/>
      <c r="P789" s="11">
        <v>9.2396913549909116E-5</v>
      </c>
      <c r="Q789" s="11">
        <v>9.2396913549909116E-5</v>
      </c>
      <c r="R789" s="11">
        <v>0</v>
      </c>
      <c r="S789" s="11">
        <v>0</v>
      </c>
      <c r="T789" s="11">
        <v>0</v>
      </c>
      <c r="U789" s="11">
        <v>0</v>
      </c>
      <c r="V789" s="11"/>
      <c r="W789" s="11"/>
      <c r="X789" s="11">
        <v>0</v>
      </c>
      <c r="Y789" s="11">
        <v>0</v>
      </c>
      <c r="Z789" s="49" t="s">
        <v>18</v>
      </c>
      <c r="AA789" s="15"/>
      <c r="AB789" s="16">
        <f t="shared" si="24"/>
        <v>-4.4882628706131547</v>
      </c>
      <c r="AD789" s="34">
        <f t="shared" si="25"/>
        <v>0</v>
      </c>
      <c r="AF789" s="57"/>
      <c r="AG789" s="57"/>
      <c r="AH789" s="57"/>
      <c r="AI789" s="57"/>
      <c r="AJ789" s="57"/>
      <c r="AK789" s="57"/>
      <c r="AL789" s="57"/>
      <c r="AM789" s="57"/>
      <c r="AN789" s="57"/>
      <c r="AO789" s="57"/>
      <c r="AP789" s="57"/>
      <c r="AQ789" s="57"/>
      <c r="AR789" s="57"/>
      <c r="AS789" s="57"/>
      <c r="AT789" s="57"/>
      <c r="AU789" s="57"/>
      <c r="AV789" s="57"/>
      <c r="AW789" s="57"/>
      <c r="AX789" s="57"/>
      <c r="AY789" s="57"/>
      <c r="AZ789" s="57"/>
      <c r="BA789" s="57"/>
      <c r="BB789" s="57"/>
      <c r="BC789" s="57"/>
      <c r="BD789" s="57"/>
    </row>
    <row r="790" spans="1:56">
      <c r="A790" s="10">
        <v>42968</v>
      </c>
      <c r="B790" s="11">
        <v>2.7638675503497398E-2</v>
      </c>
      <c r="C790" s="11">
        <v>2.7638675503497398E-2</v>
      </c>
      <c r="D790" s="11">
        <v>0.45677342554252559</v>
      </c>
      <c r="E790" s="11">
        <v>0.45677342554252559</v>
      </c>
      <c r="F790" s="11"/>
      <c r="G790" s="11"/>
      <c r="H790" s="11">
        <v>5.8578021476634129E-2</v>
      </c>
      <c r="I790" s="11">
        <v>5.8578021476634129E-2</v>
      </c>
      <c r="J790" s="11">
        <v>4.2119342041544525E-3</v>
      </c>
      <c r="K790" s="23">
        <v>4.2119342041544525E-3</v>
      </c>
      <c r="L790" s="23">
        <v>1.9331295879573582E-3</v>
      </c>
      <c r="M790" s="23">
        <v>1.9331295879573582E-3</v>
      </c>
      <c r="N790" s="11"/>
      <c r="O790" s="11"/>
      <c r="P790" s="11">
        <v>4.0476391326896254E-3</v>
      </c>
      <c r="Q790" s="11">
        <v>4.0476391326896254E-3</v>
      </c>
      <c r="R790" s="11">
        <v>1.0703872251611561E-3</v>
      </c>
      <c r="S790" s="11">
        <v>1.0703872251611561E-3</v>
      </c>
      <c r="T790" s="11">
        <v>3.9395146129320484E-2</v>
      </c>
      <c r="U790" s="11">
        <v>3.9395146129320484E-2</v>
      </c>
      <c r="V790" s="11"/>
      <c r="W790" s="11"/>
      <c r="X790" s="11">
        <v>3.8334889664323976E-3</v>
      </c>
      <c r="Y790" s="11">
        <v>3.8334889664323976E-3</v>
      </c>
      <c r="Z790" s="49" t="s">
        <v>18</v>
      </c>
      <c r="AA790" s="15"/>
      <c r="AB790" s="16">
        <f t="shared" si="24"/>
        <v>-2.837395712877508</v>
      </c>
      <c r="AD790" s="34">
        <f t="shared" si="25"/>
        <v>0</v>
      </c>
      <c r="AF790" s="57"/>
      <c r="AG790" s="57"/>
      <c r="AH790" s="57"/>
      <c r="AI790" s="57"/>
      <c r="AJ790" s="57"/>
      <c r="AK790" s="57"/>
      <c r="AL790" s="57"/>
      <c r="AM790" s="57"/>
      <c r="AN790" s="57"/>
      <c r="AO790" s="57"/>
      <c r="AP790" s="57"/>
      <c r="AQ790" s="57"/>
      <c r="AR790" s="57"/>
      <c r="AS790" s="57"/>
      <c r="AT790" s="57"/>
      <c r="AU790" s="57"/>
      <c r="AV790" s="57"/>
      <c r="AW790" s="57"/>
      <c r="AX790" s="57"/>
      <c r="AY790" s="57"/>
      <c r="AZ790" s="57"/>
      <c r="BA790" s="57"/>
      <c r="BB790" s="57"/>
      <c r="BC790" s="57"/>
      <c r="BD790" s="57"/>
    </row>
    <row r="791" spans="1:56">
      <c r="A791" s="10">
        <v>42969</v>
      </c>
      <c r="B791" s="11">
        <v>2.5237199943847603E-2</v>
      </c>
      <c r="C791" s="11">
        <v>2.5237199943847603E-2</v>
      </c>
      <c r="D791" s="11">
        <v>8.4798635238035915E-3</v>
      </c>
      <c r="E791" s="11">
        <v>8.4798635238035915E-3</v>
      </c>
      <c r="F791" s="11"/>
      <c r="G791" s="11"/>
      <c r="H791" s="11">
        <v>2.4029045561009026E-2</v>
      </c>
      <c r="I791" s="11">
        <v>2.4029045561009026E-2</v>
      </c>
      <c r="J791" s="11">
        <v>6.0921950605479544E-4</v>
      </c>
      <c r="K791" s="23">
        <v>6.0921950605479544E-4</v>
      </c>
      <c r="L791" s="23">
        <v>1.155808006273452E-4</v>
      </c>
      <c r="M791" s="23">
        <v>1.155808006273452E-4</v>
      </c>
      <c r="N791" s="11"/>
      <c r="O791" s="11"/>
      <c r="P791" s="11">
        <v>5.7362961571950553E-4</v>
      </c>
      <c r="Q791" s="11">
        <v>5.7362961571950553E-4</v>
      </c>
      <c r="R791" s="11">
        <v>0</v>
      </c>
      <c r="S791" s="11">
        <v>0</v>
      </c>
      <c r="T791" s="11">
        <v>0</v>
      </c>
      <c r="U791" s="11">
        <v>0</v>
      </c>
      <c r="V791" s="11"/>
      <c r="W791" s="11"/>
      <c r="X791" s="11">
        <v>0</v>
      </c>
      <c r="Y791" s="11">
        <v>0</v>
      </c>
      <c r="Z791" s="49" t="s">
        <v>18</v>
      </c>
      <c r="AA791" s="15"/>
      <c r="AB791" s="16">
        <f t="shared" si="24"/>
        <v>-3.7284919486655523</v>
      </c>
      <c r="AD791" s="34">
        <f t="shared" si="25"/>
        <v>0</v>
      </c>
      <c r="AF791" s="57"/>
      <c r="AG791" s="57"/>
      <c r="AH791" s="57"/>
      <c r="AI791" s="57"/>
      <c r="AJ791" s="57"/>
      <c r="AK791" s="57"/>
      <c r="AL791" s="57"/>
      <c r="AM791" s="57"/>
      <c r="AN791" s="57"/>
      <c r="AO791" s="57"/>
      <c r="AP791" s="57"/>
      <c r="AQ791" s="57"/>
      <c r="AR791" s="57"/>
      <c r="AS791" s="57"/>
      <c r="AT791" s="57"/>
      <c r="AU791" s="57"/>
      <c r="AV791" s="57"/>
      <c r="AW791" s="57"/>
      <c r="AX791" s="57"/>
      <c r="AY791" s="57"/>
      <c r="AZ791" s="57"/>
      <c r="BA791" s="57"/>
      <c r="BB791" s="57"/>
      <c r="BC791" s="57"/>
      <c r="BD791" s="57"/>
    </row>
    <row r="792" spans="1:56">
      <c r="A792" s="10">
        <v>42970</v>
      </c>
      <c r="B792" s="11">
        <v>5.5078237006183604E-2</v>
      </c>
      <c r="C792" s="11">
        <v>5.5078237006183604E-2</v>
      </c>
      <c r="D792" s="11">
        <v>0.23842104616862816</v>
      </c>
      <c r="E792" s="11">
        <v>0.23842104616862816</v>
      </c>
      <c r="F792" s="11"/>
      <c r="G792" s="11"/>
      <c r="H792" s="11">
        <v>6.8296711165751811E-2</v>
      </c>
      <c r="I792" s="11">
        <v>6.8296711165751811E-2</v>
      </c>
      <c r="J792" s="11">
        <v>2.9759294578180677E-3</v>
      </c>
      <c r="K792" s="23">
        <v>2.9759294578180677E-3</v>
      </c>
      <c r="L792" s="23">
        <v>1.0784828227551578E-3</v>
      </c>
      <c r="M792" s="23">
        <v>1.0784828227551578E-3</v>
      </c>
      <c r="N792" s="11"/>
      <c r="O792" s="11"/>
      <c r="P792" s="11">
        <v>2.8391291686258326E-3</v>
      </c>
      <c r="Q792" s="11">
        <v>2.8391291686258326E-3</v>
      </c>
      <c r="R792" s="11">
        <v>0</v>
      </c>
      <c r="S792" s="11">
        <v>0</v>
      </c>
      <c r="T792" s="11">
        <v>0</v>
      </c>
      <c r="U792" s="11">
        <v>0</v>
      </c>
      <c r="V792" s="11"/>
      <c r="W792" s="11"/>
      <c r="X792" s="11">
        <v>0</v>
      </c>
      <c r="Y792" s="11">
        <v>0</v>
      </c>
      <c r="Z792" s="49" t="s">
        <v>18</v>
      </c>
      <c r="AA792" s="15"/>
      <c r="AB792" s="16">
        <f t="shared" si="24"/>
        <v>-2.6838936663356119</v>
      </c>
      <c r="AD792" s="34">
        <f t="shared" si="25"/>
        <v>0</v>
      </c>
      <c r="AF792" s="57"/>
      <c r="AG792" s="57"/>
      <c r="AH792" s="57"/>
      <c r="AI792" s="57"/>
      <c r="AJ792" s="57"/>
      <c r="AK792" s="57"/>
      <c r="AL792" s="57"/>
      <c r="AM792" s="57"/>
      <c r="AN792" s="57"/>
      <c r="AO792" s="57"/>
      <c r="AP792" s="57"/>
      <c r="AQ792" s="57"/>
      <c r="AR792" s="57"/>
      <c r="AS792" s="57"/>
      <c r="AT792" s="57"/>
      <c r="AU792" s="57"/>
      <c r="AV792" s="57"/>
      <c r="AW792" s="57"/>
      <c r="AX792" s="57"/>
      <c r="AY792" s="57"/>
      <c r="AZ792" s="57"/>
      <c r="BA792" s="57"/>
      <c r="BB792" s="57"/>
      <c r="BC792" s="57"/>
      <c r="BD792" s="57"/>
    </row>
    <row r="793" spans="1:56">
      <c r="A793" s="10">
        <v>42971</v>
      </c>
      <c r="B793" s="11">
        <v>0.17280222205639778</v>
      </c>
      <c r="C793" s="11">
        <v>0.17280222205639778</v>
      </c>
      <c r="D793" s="11">
        <v>5.3863135637708453E-3</v>
      </c>
      <c r="E793" s="11">
        <v>5.3863135637708453E-3</v>
      </c>
      <c r="F793" s="11"/>
      <c r="G793" s="11"/>
      <c r="H793" s="11">
        <v>0.16073203031874581</v>
      </c>
      <c r="I793" s="11">
        <v>0.16073203031874581</v>
      </c>
      <c r="J793" s="11">
        <v>1.983868647922027E-3</v>
      </c>
      <c r="K793" s="23">
        <v>1.983868647922027E-3</v>
      </c>
      <c r="L793" s="23">
        <v>1.4244112753370009E-4</v>
      </c>
      <c r="M793" s="23">
        <v>1.4244112753370009E-4</v>
      </c>
      <c r="N793" s="11"/>
      <c r="O793" s="11"/>
      <c r="P793" s="11">
        <v>1.8511071711770927E-3</v>
      </c>
      <c r="Q793" s="11">
        <v>1.8511071711770927E-3</v>
      </c>
      <c r="R793" s="11">
        <v>0</v>
      </c>
      <c r="S793" s="11">
        <v>0</v>
      </c>
      <c r="T793" s="11">
        <v>0</v>
      </c>
      <c r="U793" s="11">
        <v>0</v>
      </c>
      <c r="V793" s="11"/>
      <c r="W793" s="11"/>
      <c r="X793" s="11">
        <v>0</v>
      </c>
      <c r="Y793" s="11">
        <v>0</v>
      </c>
      <c r="Z793" s="49" t="s">
        <v>18</v>
      </c>
      <c r="AA793" s="15"/>
      <c r="AB793" s="16">
        <f t="shared" si="24"/>
        <v>-1.8280167086215655</v>
      </c>
      <c r="AD793" s="34">
        <f t="shared" si="25"/>
        <v>0</v>
      </c>
      <c r="AF793" s="57"/>
      <c r="AG793" s="57"/>
      <c r="AH793" s="57"/>
      <c r="AI793" s="57"/>
      <c r="AJ793" s="57"/>
      <c r="AK793" s="57"/>
      <c r="AL793" s="57"/>
      <c r="AM793" s="57"/>
      <c r="AN793" s="57"/>
      <c r="AO793" s="57"/>
      <c r="AP793" s="57"/>
      <c r="AQ793" s="57"/>
      <c r="AR793" s="57"/>
      <c r="AS793" s="57"/>
      <c r="AT793" s="57"/>
      <c r="AU793" s="57"/>
      <c r="AV793" s="57"/>
      <c r="AW793" s="57"/>
      <c r="AX793" s="57"/>
      <c r="AY793" s="57"/>
      <c r="AZ793" s="57"/>
      <c r="BA793" s="57"/>
      <c r="BB793" s="57"/>
      <c r="BC793" s="57"/>
      <c r="BD793" s="57"/>
    </row>
    <row r="794" spans="1:56">
      <c r="A794" s="10">
        <v>42972</v>
      </c>
      <c r="B794" s="11">
        <v>1.9713370539092834E-2</v>
      </c>
      <c r="C794" s="11">
        <v>1.9713370539092834E-2</v>
      </c>
      <c r="D794" s="11">
        <v>4.5818569472917698E-3</v>
      </c>
      <c r="E794" s="11">
        <v>4.5818569472917698E-3</v>
      </c>
      <c r="F794" s="11"/>
      <c r="G794" s="11"/>
      <c r="H794" s="11">
        <v>1.8622433172516537E-2</v>
      </c>
      <c r="I794" s="11">
        <v>1.8622433172516537E-2</v>
      </c>
      <c r="J794" s="11">
        <v>1.8172866714922205E-4</v>
      </c>
      <c r="K794" s="23">
        <v>1.8172866714922205E-4</v>
      </c>
      <c r="L794" s="23">
        <v>4.0697465009628595E-5</v>
      </c>
      <c r="M794" s="23">
        <v>4.0697465009628595E-5</v>
      </c>
      <c r="N794" s="11"/>
      <c r="O794" s="11"/>
      <c r="P794" s="11">
        <v>1.7156073468603306E-4</v>
      </c>
      <c r="Q794" s="11">
        <v>1.7156073468603306E-4</v>
      </c>
      <c r="R794" s="11">
        <v>4.0317391789674271E-3</v>
      </c>
      <c r="S794" s="11">
        <v>4.0317391789674271E-3</v>
      </c>
      <c r="T794" s="11">
        <v>0</v>
      </c>
      <c r="U794" s="11">
        <v>0</v>
      </c>
      <c r="V794" s="11"/>
      <c r="W794" s="11"/>
      <c r="X794" s="11">
        <v>3.7410627112141655E-3</v>
      </c>
      <c r="Y794" s="11">
        <v>3.7410627112141655E-3</v>
      </c>
      <c r="Z794" s="49" t="s">
        <v>18</v>
      </c>
      <c r="AA794" s="15"/>
      <c r="AB794" s="16">
        <f t="shared" si="24"/>
        <v>-3.9833883404547676</v>
      </c>
      <c r="AD794" s="34">
        <f t="shared" si="25"/>
        <v>0</v>
      </c>
      <c r="AF794" s="57"/>
      <c r="AG794" s="57"/>
      <c r="AH794" s="57"/>
      <c r="AI794" s="57"/>
      <c r="AJ794" s="57"/>
      <c r="AK794" s="57"/>
      <c r="AL794" s="57"/>
      <c r="AM794" s="57"/>
      <c r="AN794" s="57"/>
      <c r="AO794" s="57"/>
      <c r="AP794" s="57"/>
      <c r="AQ794" s="57"/>
      <c r="AR794" s="57"/>
      <c r="AS794" s="57"/>
      <c r="AT794" s="57"/>
      <c r="AU794" s="57"/>
      <c r="AV794" s="57"/>
      <c r="AW794" s="57"/>
      <c r="AX794" s="57"/>
      <c r="AY794" s="57"/>
      <c r="AZ794" s="57"/>
      <c r="BA794" s="57"/>
      <c r="BB794" s="57"/>
      <c r="BC794" s="57"/>
      <c r="BD794" s="57"/>
    </row>
    <row r="795" spans="1:56">
      <c r="A795" s="10">
        <v>42973</v>
      </c>
      <c r="B795" s="11">
        <v>3.0944262249733888E-4</v>
      </c>
      <c r="C795" s="11">
        <v>3.0944262249733888E-4</v>
      </c>
      <c r="D795" s="11">
        <v>5.853312905009833E-3</v>
      </c>
      <c r="E795" s="11">
        <v>5.853312905009833E-3</v>
      </c>
      <c r="F795" s="11"/>
      <c r="G795" s="11"/>
      <c r="H795" s="11">
        <v>7.0913926949515451E-4</v>
      </c>
      <c r="I795" s="11">
        <v>7.0913926949515451E-4</v>
      </c>
      <c r="J795" s="11">
        <v>5.6381105538030756E-5</v>
      </c>
      <c r="K795" s="23">
        <v>5.6381105538030756E-5</v>
      </c>
      <c r="L795" s="23">
        <v>4.0697465009628595E-5</v>
      </c>
      <c r="M795" s="23">
        <v>4.0697465009628595E-5</v>
      </c>
      <c r="N795" s="11"/>
      <c r="O795" s="11"/>
      <c r="P795" s="11">
        <v>5.5250361452676656E-5</v>
      </c>
      <c r="Q795" s="11">
        <v>5.5250361452676656E-5</v>
      </c>
      <c r="R795" s="11">
        <v>0</v>
      </c>
      <c r="S795" s="11">
        <v>0</v>
      </c>
      <c r="T795" s="11">
        <v>0</v>
      </c>
      <c r="U795" s="11">
        <v>0</v>
      </c>
      <c r="V795" s="11"/>
      <c r="W795" s="11"/>
      <c r="X795" s="11">
        <v>0</v>
      </c>
      <c r="Y795" s="11">
        <v>0</v>
      </c>
      <c r="Z795" s="49" t="s">
        <v>18</v>
      </c>
      <c r="AA795" s="15"/>
      <c r="AB795" s="16">
        <f t="shared" ref="AB795:AB858" si="26">IF(I795&gt;0,LN(I795),"")</f>
        <v>-7.2514586198404247</v>
      </c>
      <c r="AD795" s="34">
        <f t="shared" si="25"/>
        <v>0</v>
      </c>
      <c r="AF795" s="57"/>
      <c r="AG795" s="57"/>
      <c r="AH795" s="57"/>
      <c r="AI795" s="57"/>
      <c r="AJ795" s="57"/>
      <c r="AK795" s="57"/>
      <c r="AL795" s="57"/>
      <c r="AM795" s="57"/>
      <c r="AN795" s="57"/>
      <c r="AO795" s="57"/>
      <c r="AP795" s="57"/>
      <c r="AQ795" s="57"/>
      <c r="AR795" s="57"/>
      <c r="AS795" s="57"/>
      <c r="AT795" s="57"/>
      <c r="AU795" s="57"/>
      <c r="AV795" s="57"/>
      <c r="AW795" s="57"/>
      <c r="AX795" s="57"/>
      <c r="AY795" s="57"/>
      <c r="AZ795" s="57"/>
      <c r="BA795" s="57"/>
      <c r="BB795" s="57"/>
      <c r="BC795" s="57"/>
      <c r="BD795" s="57"/>
    </row>
    <row r="796" spans="1:56">
      <c r="A796" s="10">
        <v>42974</v>
      </c>
      <c r="B796" s="11">
        <v>7.5895595917184783E-2</v>
      </c>
      <c r="C796" s="11">
        <v>7.5895595917184783E-2</v>
      </c>
      <c r="D796" s="11">
        <v>2.0348732504814298E-3</v>
      </c>
      <c r="E796" s="11">
        <v>2.0348732504814298E-3</v>
      </c>
      <c r="F796" s="11"/>
      <c r="G796" s="11"/>
      <c r="H796" s="11">
        <v>7.0570456314290347E-2</v>
      </c>
      <c r="I796" s="11">
        <v>7.0570456314290347E-2</v>
      </c>
      <c r="J796" s="11">
        <v>2.9815580819267436E-3</v>
      </c>
      <c r="K796" s="23">
        <v>2.9815580819267436E-3</v>
      </c>
      <c r="L796" s="23">
        <v>2.0348732504814298E-5</v>
      </c>
      <c r="M796" s="23">
        <v>2.0348732504814298E-5</v>
      </c>
      <c r="N796" s="11"/>
      <c r="O796" s="11"/>
      <c r="P796" s="11">
        <v>2.7680636479469247E-3</v>
      </c>
      <c r="Q796" s="11">
        <v>2.7680636479469247E-3</v>
      </c>
      <c r="R796" s="11">
        <v>2.9803248440602352E-3</v>
      </c>
      <c r="S796" s="11">
        <v>2.9803248440602352E-3</v>
      </c>
      <c r="T796" s="11">
        <v>0</v>
      </c>
      <c r="U796" s="11">
        <v>0</v>
      </c>
      <c r="V796" s="11"/>
      <c r="W796" s="11"/>
      <c r="X796" s="11">
        <v>2.7654522394661577E-3</v>
      </c>
      <c r="Y796" s="11">
        <v>2.7654522394661577E-3</v>
      </c>
      <c r="Z796" s="49" t="s">
        <v>18</v>
      </c>
      <c r="AA796" s="15"/>
      <c r="AB796" s="16">
        <f t="shared" si="26"/>
        <v>-2.6511436878674419</v>
      </c>
      <c r="AD796" s="34">
        <f t="shared" si="25"/>
        <v>0</v>
      </c>
      <c r="AF796" s="57"/>
      <c r="AG796" s="57"/>
      <c r="AH796" s="57"/>
      <c r="AI796" s="57"/>
      <c r="AJ796" s="57"/>
      <c r="AK796" s="57"/>
      <c r="AL796" s="57"/>
      <c r="AM796" s="57"/>
      <c r="AN796" s="57"/>
      <c r="AO796" s="57"/>
      <c r="AP796" s="57"/>
      <c r="AQ796" s="57"/>
      <c r="AR796" s="57"/>
      <c r="AS796" s="57"/>
      <c r="AT796" s="57"/>
      <c r="AU796" s="57"/>
      <c r="AV796" s="57"/>
      <c r="AW796" s="57"/>
      <c r="AX796" s="57"/>
      <c r="AY796" s="57"/>
      <c r="AZ796" s="57"/>
      <c r="BA796" s="57"/>
      <c r="BB796" s="57"/>
      <c r="BC796" s="57"/>
      <c r="BD796" s="57"/>
    </row>
    <row r="797" spans="1:56">
      <c r="A797" s="10">
        <v>42975</v>
      </c>
      <c r="B797" s="11">
        <v>0.43441081421117572</v>
      </c>
      <c r="C797" s="11">
        <v>0.43441081421117572</v>
      </c>
      <c r="D797" s="11">
        <v>7.9661889518019662E-3</v>
      </c>
      <c r="E797" s="11">
        <v>7.9661889518019662E-3</v>
      </c>
      <c r="F797" s="11"/>
      <c r="G797" s="11"/>
      <c r="H797" s="11">
        <v>0.40366541827648506</v>
      </c>
      <c r="I797" s="11">
        <v>0.40366541827648506</v>
      </c>
      <c r="J797" s="11">
        <v>2.3142657209529387E-3</v>
      </c>
      <c r="K797" s="23">
        <v>2.3142657209529387E-3</v>
      </c>
      <c r="L797" s="23">
        <v>6.1046197514442896E-5</v>
      </c>
      <c r="M797" s="23">
        <v>6.1046197514442896E-5</v>
      </c>
      <c r="N797" s="11"/>
      <c r="O797" s="11"/>
      <c r="P797" s="11">
        <v>2.1518152589879028E-3</v>
      </c>
      <c r="Q797" s="11">
        <v>2.1518152589879028E-3</v>
      </c>
      <c r="R797" s="11">
        <v>0</v>
      </c>
      <c r="S797" s="11">
        <v>0</v>
      </c>
      <c r="T797" s="11">
        <v>0</v>
      </c>
      <c r="U797" s="11">
        <v>0</v>
      </c>
      <c r="V797" s="11"/>
      <c r="W797" s="11"/>
      <c r="X797" s="11">
        <v>0</v>
      </c>
      <c r="Y797" s="11">
        <v>0</v>
      </c>
      <c r="Z797" s="49" t="s">
        <v>18</v>
      </c>
      <c r="AA797" s="15"/>
      <c r="AB797" s="16">
        <f t="shared" si="26"/>
        <v>-0.90716891672831557</v>
      </c>
      <c r="AD797" s="34">
        <f t="shared" ref="AD797:AD860" si="27">A797-1-A796</f>
        <v>0</v>
      </c>
      <c r="AF797" s="57"/>
      <c r="AG797" s="57"/>
      <c r="AH797" s="57"/>
      <c r="AI797" s="57"/>
      <c r="AJ797" s="57"/>
      <c r="AK797" s="57"/>
      <c r="AL797" s="57"/>
      <c r="AM797" s="57"/>
      <c r="AN797" s="57"/>
      <c r="AO797" s="57"/>
      <c r="AP797" s="57"/>
      <c r="AQ797" s="57"/>
      <c r="AR797" s="57"/>
      <c r="AS797" s="57"/>
      <c r="AT797" s="57"/>
      <c r="AU797" s="57"/>
      <c r="AV797" s="57"/>
      <c r="AW797" s="57"/>
      <c r="AX797" s="57"/>
      <c r="AY797" s="57"/>
      <c r="AZ797" s="57"/>
      <c r="BA797" s="57"/>
      <c r="BB797" s="57"/>
      <c r="BC797" s="57"/>
      <c r="BD797" s="57"/>
    </row>
    <row r="798" spans="1:56">
      <c r="A798" s="10">
        <v>42976</v>
      </c>
      <c r="B798" s="11">
        <v>1.6358999970141227E-2</v>
      </c>
      <c r="C798" s="11">
        <v>1.6358999970141227E-2</v>
      </c>
      <c r="D798" s="11">
        <v>0</v>
      </c>
      <c r="E798" s="11">
        <v>0</v>
      </c>
      <c r="F798" s="11"/>
      <c r="G798" s="11"/>
      <c r="H798" s="11">
        <v>1.5179564466946243E-2</v>
      </c>
      <c r="I798" s="11">
        <v>1.5179564466946243E-2</v>
      </c>
      <c r="J798" s="11">
        <v>6.0365412491363266E-5</v>
      </c>
      <c r="K798" s="23">
        <v>6.0365412491363266E-5</v>
      </c>
      <c r="L798" s="23">
        <v>0</v>
      </c>
      <c r="M798" s="23">
        <v>0</v>
      </c>
      <c r="N798" s="11"/>
      <c r="O798" s="11"/>
      <c r="P798" s="11">
        <v>5.6013244829081102E-5</v>
      </c>
      <c r="Q798" s="11">
        <v>5.6013244829081102E-5</v>
      </c>
      <c r="R798" s="11">
        <v>8.7749617424585178E-3</v>
      </c>
      <c r="S798" s="11">
        <v>8.7749617424585178E-3</v>
      </c>
      <c r="T798" s="11">
        <v>0</v>
      </c>
      <c r="U798" s="11">
        <v>0</v>
      </c>
      <c r="V798" s="11"/>
      <c r="W798" s="11"/>
      <c r="X798" s="11">
        <v>8.1423129597014195E-3</v>
      </c>
      <c r="Y798" s="11">
        <v>8.1423129597014195E-3</v>
      </c>
      <c r="Z798" s="49" t="s">
        <v>18</v>
      </c>
      <c r="AA798" s="15"/>
      <c r="AB798" s="16">
        <f t="shared" si="26"/>
        <v>-4.1878051986682676</v>
      </c>
      <c r="AD798" s="34">
        <f t="shared" si="27"/>
        <v>0</v>
      </c>
      <c r="AF798" s="57"/>
      <c r="AG798" s="57"/>
      <c r="AH798" s="57"/>
      <c r="AI798" s="57"/>
      <c r="AJ798" s="57"/>
      <c r="AK798" s="57"/>
      <c r="AL798" s="57"/>
      <c r="AM798" s="57"/>
      <c r="AN798" s="57"/>
      <c r="AO798" s="57"/>
      <c r="AP798" s="57"/>
      <c r="AQ798" s="57"/>
      <c r="AR798" s="57"/>
      <c r="AS798" s="57"/>
      <c r="AT798" s="57"/>
      <c r="AU798" s="57"/>
      <c r="AV798" s="57"/>
      <c r="AW798" s="57"/>
      <c r="AX798" s="57"/>
      <c r="AY798" s="57"/>
      <c r="AZ798" s="57"/>
      <c r="BA798" s="57"/>
      <c r="BB798" s="57"/>
      <c r="BC798" s="57"/>
      <c r="BD798" s="57"/>
    </row>
    <row r="799" spans="1:56">
      <c r="A799" s="10">
        <v>42977</v>
      </c>
      <c r="B799" s="11">
        <v>8.1695077226894581E-3</v>
      </c>
      <c r="C799" s="11">
        <v>8.1695077226894581E-3</v>
      </c>
      <c r="D799" s="11">
        <v>5.3703703318533236E-3</v>
      </c>
      <c r="E799" s="11">
        <v>5.3703703318533236E-3</v>
      </c>
      <c r="F799" s="11"/>
      <c r="G799" s="11"/>
      <c r="H799" s="11">
        <v>7.9676981974679609E-3</v>
      </c>
      <c r="I799" s="11">
        <v>7.9676981974679609E-3</v>
      </c>
      <c r="J799" s="11">
        <v>1.6964926035419801E-4</v>
      </c>
      <c r="K799" s="23">
        <v>1.6964926035419801E-4</v>
      </c>
      <c r="L799" s="23">
        <v>4.0697465009628595E-5</v>
      </c>
      <c r="M799" s="23">
        <v>4.0697465009628595E-5</v>
      </c>
      <c r="N799" s="11"/>
      <c r="O799" s="11"/>
      <c r="P799" s="11">
        <v>1.6035221738655228E-4</v>
      </c>
      <c r="Q799" s="11">
        <v>1.6035221738655228E-4</v>
      </c>
      <c r="R799" s="11">
        <v>0</v>
      </c>
      <c r="S799" s="11">
        <v>0</v>
      </c>
      <c r="T799" s="11">
        <v>0</v>
      </c>
      <c r="U799" s="11">
        <v>0</v>
      </c>
      <c r="V799" s="11"/>
      <c r="W799" s="11"/>
      <c r="X799" s="11">
        <v>0</v>
      </c>
      <c r="Y799" s="11">
        <v>0</v>
      </c>
      <c r="Z799" s="49" t="s">
        <v>18</v>
      </c>
      <c r="AA799" s="15"/>
      <c r="AB799" s="16">
        <f t="shared" si="26"/>
        <v>-4.8323596362409846</v>
      </c>
      <c r="AD799" s="34">
        <f t="shared" si="27"/>
        <v>0</v>
      </c>
      <c r="AF799" s="57"/>
      <c r="AG799" s="57"/>
      <c r="AH799" s="57"/>
      <c r="AI799" s="57"/>
      <c r="AJ799" s="57"/>
      <c r="AK799" s="57"/>
      <c r="AL799" s="57"/>
      <c r="AM799" s="57"/>
      <c r="AN799" s="57"/>
      <c r="AO799" s="57"/>
      <c r="AP799" s="57"/>
      <c r="AQ799" s="57"/>
      <c r="AR799" s="57"/>
      <c r="AS799" s="57"/>
      <c r="AT799" s="57"/>
      <c r="AU799" s="57"/>
      <c r="AV799" s="57"/>
      <c r="AW799" s="57"/>
      <c r="AX799" s="57"/>
      <c r="AY799" s="57"/>
      <c r="AZ799" s="57"/>
      <c r="BA799" s="57"/>
      <c r="BB799" s="57"/>
      <c r="BC799" s="57"/>
      <c r="BD799" s="57"/>
    </row>
    <row r="800" spans="1:56">
      <c r="A800" s="10">
        <v>42978</v>
      </c>
      <c r="B800" s="11">
        <v>0.92584617075779529</v>
      </c>
      <c r="C800" s="11">
        <v>0.92584617075779529</v>
      </c>
      <c r="D800" s="11">
        <v>0.12624353645986791</v>
      </c>
      <c r="E800" s="11">
        <v>0.12624353645986791</v>
      </c>
      <c r="F800" s="11"/>
      <c r="G800" s="11"/>
      <c r="H800" s="11">
        <v>0.86819718628071618</v>
      </c>
      <c r="I800" s="11">
        <v>0.86819718628071618</v>
      </c>
      <c r="J800" s="11">
        <v>3.1930109438071765E-3</v>
      </c>
      <c r="K800" s="23">
        <v>3.1930109438071765E-3</v>
      </c>
      <c r="L800" s="23">
        <v>6.5115944015405752E-4</v>
      </c>
      <c r="M800" s="23">
        <v>6.5115944015405752E-4</v>
      </c>
      <c r="N800" s="11"/>
      <c r="O800" s="11"/>
      <c r="P800" s="11">
        <v>3.0097509699255225E-3</v>
      </c>
      <c r="Q800" s="11">
        <v>3.0097509699255225E-3</v>
      </c>
      <c r="R800" s="11">
        <v>0</v>
      </c>
      <c r="S800" s="11">
        <v>0</v>
      </c>
      <c r="T800" s="11">
        <v>0</v>
      </c>
      <c r="U800" s="11">
        <v>0</v>
      </c>
      <c r="V800" s="11"/>
      <c r="W800" s="11"/>
      <c r="X800" s="11">
        <v>0</v>
      </c>
      <c r="Y800" s="11">
        <v>0</v>
      </c>
      <c r="Z800" s="49" t="s">
        <v>18</v>
      </c>
      <c r="AA800" s="15"/>
      <c r="AB800" s="16">
        <f t="shared" si="26"/>
        <v>-0.14133641698723046</v>
      </c>
      <c r="AD800" s="34">
        <f t="shared" si="27"/>
        <v>0</v>
      </c>
      <c r="AF800" s="57"/>
      <c r="AG800" s="57"/>
      <c r="AH800" s="57"/>
      <c r="AI800" s="57"/>
      <c r="AJ800" s="57"/>
      <c r="AK800" s="57"/>
      <c r="AL800" s="57"/>
      <c r="AM800" s="57"/>
      <c r="AN800" s="57"/>
      <c r="AO800" s="57"/>
      <c r="AP800" s="57"/>
      <c r="AQ800" s="57"/>
      <c r="AR800" s="57"/>
      <c r="AS800" s="57"/>
      <c r="AT800" s="57"/>
      <c r="AU800" s="57"/>
      <c r="AV800" s="57"/>
      <c r="AW800" s="57"/>
      <c r="AX800" s="57"/>
      <c r="AY800" s="57"/>
      <c r="AZ800" s="57"/>
      <c r="BA800" s="57"/>
      <c r="BB800" s="57"/>
      <c r="BC800" s="57"/>
      <c r="BD800" s="57"/>
    </row>
    <row r="801" spans="1:56">
      <c r="A801" s="10">
        <v>42979</v>
      </c>
      <c r="B801" s="11">
        <v>6.8342458899101691E-2</v>
      </c>
      <c r="C801" s="11">
        <v>6.8342458899101691E-2</v>
      </c>
      <c r="D801" s="11">
        <v>1.3861050102327453E-3</v>
      </c>
      <c r="E801" s="11">
        <v>1.3861050102327453E-3</v>
      </c>
      <c r="F801" s="11"/>
      <c r="G801" s="11"/>
      <c r="H801" s="11">
        <v>6.3515103859969821E-2</v>
      </c>
      <c r="I801" s="11">
        <v>6.3515103859969821E-2</v>
      </c>
      <c r="J801" s="11">
        <v>6.4033504607129675E-4</v>
      </c>
      <c r="K801" s="23">
        <v>6.4033504607129675E-4</v>
      </c>
      <c r="L801" s="23">
        <v>6.7150817265887187E-6</v>
      </c>
      <c r="M801" s="23">
        <v>6.7150817265887187E-6</v>
      </c>
      <c r="N801" s="11"/>
      <c r="O801" s="11"/>
      <c r="P801" s="11">
        <v>5.9465292107311306E-4</v>
      </c>
      <c r="Q801" s="11">
        <v>5.9465292107311306E-4</v>
      </c>
      <c r="R801" s="11">
        <v>0</v>
      </c>
      <c r="S801" s="11">
        <v>0</v>
      </c>
      <c r="T801" s="11">
        <v>0</v>
      </c>
      <c r="U801" s="11">
        <v>0</v>
      </c>
      <c r="V801" s="11"/>
      <c r="W801" s="11"/>
      <c r="X801" s="11">
        <v>0</v>
      </c>
      <c r="Y801" s="11">
        <v>0</v>
      </c>
      <c r="Z801" s="49" t="s">
        <v>18</v>
      </c>
      <c r="AA801" s="15"/>
      <c r="AB801" s="16">
        <f t="shared" si="26"/>
        <v>-2.7564775453042425</v>
      </c>
      <c r="AD801" s="34">
        <f t="shared" si="27"/>
        <v>0</v>
      </c>
      <c r="AF801" s="57"/>
      <c r="AG801" s="57"/>
      <c r="AH801" s="57"/>
      <c r="AI801" s="57"/>
      <c r="AJ801" s="57"/>
      <c r="AK801" s="57"/>
      <c r="AL801" s="57"/>
      <c r="AM801" s="57"/>
      <c r="AN801" s="57"/>
      <c r="AO801" s="57"/>
      <c r="AP801" s="57"/>
      <c r="AQ801" s="57"/>
      <c r="AR801" s="57"/>
      <c r="AS801" s="57"/>
      <c r="AT801" s="57"/>
      <c r="AU801" s="57"/>
      <c r="AV801" s="57"/>
      <c r="AW801" s="57"/>
      <c r="AX801" s="57"/>
      <c r="AY801" s="57"/>
      <c r="AZ801" s="57"/>
      <c r="BA801" s="57"/>
      <c r="BB801" s="57"/>
      <c r="BC801" s="57"/>
      <c r="BD801" s="57"/>
    </row>
    <row r="802" spans="1:56">
      <c r="A802" s="10">
        <v>42980</v>
      </c>
      <c r="B802" s="11">
        <v>1.3122915758992019E-4</v>
      </c>
      <c r="C802" s="11">
        <v>1.3122915758992019E-4</v>
      </c>
      <c r="D802" s="11">
        <v>1.3548053814595344</v>
      </c>
      <c r="E802" s="11">
        <v>1.3548053814595344</v>
      </c>
      <c r="F802" s="11"/>
      <c r="G802" s="11"/>
      <c r="H802" s="11">
        <v>9.7799228020706411E-2</v>
      </c>
      <c r="I802" s="11">
        <v>9.7799228020706411E-2</v>
      </c>
      <c r="J802" s="11">
        <v>1.5810741878303636E-6</v>
      </c>
      <c r="K802" s="23">
        <v>1.5810741878303636E-6</v>
      </c>
      <c r="L802" s="23">
        <v>2.6107423803676744E-2</v>
      </c>
      <c r="M802" s="23">
        <v>2.6107423803676744E-2</v>
      </c>
      <c r="N802" s="11"/>
      <c r="O802" s="11"/>
      <c r="P802" s="11">
        <v>1.8837351063525447E-3</v>
      </c>
      <c r="Q802" s="11">
        <v>1.8837351063525447E-3</v>
      </c>
      <c r="R802" s="11">
        <v>2.1439365986979731E-3</v>
      </c>
      <c r="S802" s="11">
        <v>2.1439365986979731E-3</v>
      </c>
      <c r="T802" s="11">
        <v>8.9290238231125141E-2</v>
      </c>
      <c r="U802" s="11">
        <v>8.9290238231125141E-2</v>
      </c>
      <c r="V802" s="11"/>
      <c r="W802" s="11"/>
      <c r="X802" s="11">
        <v>8.4269271424369276E-3</v>
      </c>
      <c r="Y802" s="11">
        <v>8.4269271424369276E-3</v>
      </c>
      <c r="Z802" s="49" t="s">
        <v>18</v>
      </c>
      <c r="AA802" s="15"/>
      <c r="AB802" s="16">
        <f t="shared" si="26"/>
        <v>-2.3248385954213284</v>
      </c>
      <c r="AD802" s="34">
        <f t="shared" si="27"/>
        <v>0</v>
      </c>
      <c r="AF802" s="57"/>
      <c r="AG802" s="57"/>
      <c r="AH802" s="57"/>
      <c r="AI802" s="57"/>
      <c r="AJ802" s="57"/>
      <c r="AK802" s="57"/>
      <c r="AL802" s="57"/>
      <c r="AM802" s="57"/>
      <c r="AN802" s="57"/>
      <c r="AO802" s="57"/>
      <c r="AP802" s="57"/>
      <c r="AQ802" s="57"/>
      <c r="AR802" s="57"/>
      <c r="AS802" s="57"/>
      <c r="AT802" s="57"/>
      <c r="AU802" s="57"/>
      <c r="AV802" s="57"/>
      <c r="AW802" s="57"/>
      <c r="AX802" s="57"/>
      <c r="AY802" s="57"/>
      <c r="AZ802" s="57"/>
      <c r="BA802" s="57"/>
      <c r="BB802" s="57"/>
      <c r="BC802" s="57"/>
      <c r="BD802" s="57"/>
    </row>
    <row r="803" spans="1:56">
      <c r="A803" s="10">
        <v>42981</v>
      </c>
      <c r="B803" s="11">
        <v>0.87963135754352373</v>
      </c>
      <c r="C803" s="11">
        <v>0.87963135754352373</v>
      </c>
      <c r="D803" s="11">
        <v>6.5174955339669716E-2</v>
      </c>
      <c r="E803" s="11">
        <v>6.5174955339669716E-2</v>
      </c>
      <c r="F803" s="11"/>
      <c r="G803" s="11"/>
      <c r="H803" s="11">
        <v>0.82091146034216778</v>
      </c>
      <c r="I803" s="11">
        <v>0.82091146034216778</v>
      </c>
      <c r="J803" s="11">
        <v>3.1924907703993796E-2</v>
      </c>
      <c r="K803" s="23">
        <v>3.1924907703993796E-2</v>
      </c>
      <c r="L803" s="23">
        <v>1.2209239502888579E-3</v>
      </c>
      <c r="M803" s="23">
        <v>1.2209239502888579E-3</v>
      </c>
      <c r="N803" s="11"/>
      <c r="O803" s="11"/>
      <c r="P803" s="11">
        <v>2.9711241306613834E-2</v>
      </c>
      <c r="Q803" s="11">
        <v>2.9711241306613834E-2</v>
      </c>
      <c r="R803" s="11">
        <v>5.4847463575835309E-3</v>
      </c>
      <c r="S803" s="11">
        <v>5.4847463575835309E-3</v>
      </c>
      <c r="T803" s="11">
        <v>0</v>
      </c>
      <c r="U803" s="11">
        <v>0</v>
      </c>
      <c r="V803" s="11"/>
      <c r="W803" s="11"/>
      <c r="X803" s="11">
        <v>5.0893123706674277E-3</v>
      </c>
      <c r="Y803" s="11">
        <v>5.0893123706674277E-3</v>
      </c>
      <c r="Z803" s="49" t="s">
        <v>18</v>
      </c>
      <c r="AA803" s="15"/>
      <c r="AB803" s="16">
        <f t="shared" si="26"/>
        <v>-0.19734001902105666</v>
      </c>
      <c r="AD803" s="34">
        <f t="shared" si="27"/>
        <v>0</v>
      </c>
      <c r="AF803" s="57"/>
      <c r="AG803" s="57"/>
      <c r="AH803" s="57"/>
      <c r="AI803" s="57"/>
      <c r="AJ803" s="57"/>
      <c r="AK803" s="57"/>
      <c r="AL803" s="57"/>
      <c r="AM803" s="57"/>
      <c r="AN803" s="57"/>
      <c r="AO803" s="57"/>
      <c r="AP803" s="57"/>
      <c r="AQ803" s="57"/>
      <c r="AR803" s="57"/>
      <c r="AS803" s="57"/>
      <c r="AT803" s="57"/>
      <c r="AU803" s="57"/>
      <c r="AV803" s="57"/>
      <c r="AW803" s="57"/>
      <c r="AX803" s="57"/>
      <c r="AY803" s="57"/>
      <c r="AZ803" s="57"/>
      <c r="BA803" s="57"/>
      <c r="BB803" s="57"/>
      <c r="BC803" s="57"/>
      <c r="BD803" s="57"/>
    </row>
    <row r="804" spans="1:56">
      <c r="A804" s="10">
        <v>42982</v>
      </c>
      <c r="B804" s="11">
        <v>1.2168190902965363E-2</v>
      </c>
      <c r="C804" s="11">
        <v>1.2168190902965363E-2</v>
      </c>
      <c r="D804" s="11">
        <v>2.1160646931756386E-2</v>
      </c>
      <c r="E804" s="11">
        <v>2.1160646931756386E-2</v>
      </c>
      <c r="F804" s="11"/>
      <c r="G804" s="11"/>
      <c r="H804" s="11">
        <v>1.2816520380356048E-2</v>
      </c>
      <c r="I804" s="11">
        <v>1.2816520380356048E-2</v>
      </c>
      <c r="J804" s="11">
        <v>1.4324532141743093E-4</v>
      </c>
      <c r="K804" s="23">
        <v>1.4324532141743093E-4</v>
      </c>
      <c r="L804" s="23">
        <v>4.1002695997200805E-4</v>
      </c>
      <c r="M804" s="23">
        <v>4.1002695997200805E-4</v>
      </c>
      <c r="N804" s="11"/>
      <c r="O804" s="11"/>
      <c r="P804" s="11">
        <v>1.6247948833998777E-4</v>
      </c>
      <c r="Q804" s="11">
        <v>1.6247948833998777E-4</v>
      </c>
      <c r="R804" s="11">
        <v>4.3685079809752947E-3</v>
      </c>
      <c r="S804" s="11">
        <v>4.3685079809752947E-3</v>
      </c>
      <c r="T804" s="11">
        <v>0</v>
      </c>
      <c r="U804" s="11">
        <v>0</v>
      </c>
      <c r="V804" s="11"/>
      <c r="W804" s="11"/>
      <c r="X804" s="11">
        <v>4.0535514788567605E-3</v>
      </c>
      <c r="Y804" s="11">
        <v>4.0535514788567605E-3</v>
      </c>
      <c r="Z804" s="49" t="s">
        <v>18</v>
      </c>
      <c r="AA804" s="15"/>
      <c r="AB804" s="16">
        <f t="shared" si="26"/>
        <v>-4.3570202855200861</v>
      </c>
      <c r="AD804" s="34">
        <f t="shared" si="27"/>
        <v>0</v>
      </c>
      <c r="AF804" s="57"/>
      <c r="AG804" s="57"/>
      <c r="AH804" s="57"/>
      <c r="AI804" s="57"/>
      <c r="AJ804" s="57"/>
      <c r="AK804" s="57"/>
      <c r="AL804" s="57"/>
      <c r="AM804" s="57"/>
      <c r="AN804" s="57"/>
      <c r="AO804" s="57"/>
      <c r="AP804" s="57"/>
      <c r="AQ804" s="57"/>
      <c r="AR804" s="57"/>
      <c r="AS804" s="57"/>
      <c r="AT804" s="57"/>
      <c r="AU804" s="57"/>
      <c r="AV804" s="57"/>
      <c r="AW804" s="57"/>
      <c r="AX804" s="57"/>
      <c r="AY804" s="57"/>
      <c r="AZ804" s="57"/>
      <c r="BA804" s="57"/>
      <c r="BB804" s="57"/>
      <c r="BC804" s="57"/>
      <c r="BD804" s="57"/>
    </row>
    <row r="805" spans="1:56">
      <c r="A805" s="10">
        <v>42983</v>
      </c>
      <c r="B805" s="11">
        <v>3.2583515224453847E-3</v>
      </c>
      <c r="C805" s="11">
        <v>3.2583515224453847E-3</v>
      </c>
      <c r="D805" s="11">
        <v>5.0077620476557625</v>
      </c>
      <c r="E805" s="11">
        <v>5.0077620476557625</v>
      </c>
      <c r="F805" s="11"/>
      <c r="G805" s="11"/>
      <c r="H805" s="11">
        <v>0.36406826324464575</v>
      </c>
      <c r="I805" s="11">
        <v>0.36406826324464575</v>
      </c>
      <c r="J805" s="11">
        <v>3.513146845359067E-5</v>
      </c>
      <c r="K805" s="23">
        <v>3.513146845359067E-5</v>
      </c>
      <c r="L805" s="23">
        <v>3.2728087411443126E-2</v>
      </c>
      <c r="M805" s="23">
        <v>3.2728087411443126E-2</v>
      </c>
      <c r="N805" s="11"/>
      <c r="O805" s="11"/>
      <c r="P805" s="11">
        <v>2.3921968767261132E-3</v>
      </c>
      <c r="Q805" s="11">
        <v>2.3921968767261132E-3</v>
      </c>
      <c r="R805" s="11">
        <v>0</v>
      </c>
      <c r="S805" s="11">
        <v>0</v>
      </c>
      <c r="T805" s="11">
        <v>3.6464928648627222E-2</v>
      </c>
      <c r="U805" s="11">
        <v>3.6464928648627222E-2</v>
      </c>
      <c r="V805" s="11"/>
      <c r="W805" s="11"/>
      <c r="X805" s="11">
        <v>2.629013481763053E-3</v>
      </c>
      <c r="Y805" s="11">
        <v>2.629013481763053E-3</v>
      </c>
      <c r="Z805" s="49" t="s">
        <v>18</v>
      </c>
      <c r="AA805" s="15"/>
      <c r="AB805" s="16">
        <f t="shared" si="26"/>
        <v>-1.0104138925417567</v>
      </c>
      <c r="AD805" s="34">
        <f t="shared" si="27"/>
        <v>0</v>
      </c>
      <c r="AF805" s="57"/>
      <c r="AG805" s="57"/>
      <c r="AH805" s="57"/>
      <c r="AI805" s="57"/>
      <c r="AJ805" s="57"/>
      <c r="AK805" s="57"/>
      <c r="AL805" s="57"/>
      <c r="AM805" s="57"/>
      <c r="AN805" s="57"/>
      <c r="AO805" s="57"/>
      <c r="AP805" s="57"/>
      <c r="AQ805" s="57"/>
      <c r="AR805" s="57"/>
      <c r="AS805" s="57"/>
      <c r="AT805" s="57"/>
      <c r="AU805" s="57"/>
      <c r="AV805" s="57"/>
      <c r="AW805" s="57"/>
      <c r="AX805" s="57"/>
      <c r="AY805" s="57"/>
      <c r="AZ805" s="57"/>
      <c r="BA805" s="57"/>
      <c r="BB805" s="57"/>
      <c r="BC805" s="57"/>
      <c r="BD805" s="57"/>
    </row>
    <row r="806" spans="1:56">
      <c r="A806" s="10">
        <v>42984</v>
      </c>
      <c r="B806" s="11">
        <v>1.2102464074227366E-2</v>
      </c>
      <c r="C806" s="11">
        <v>1.2102464074227366E-2</v>
      </c>
      <c r="D806" s="11">
        <v>0</v>
      </c>
      <c r="E806" s="11">
        <v>0</v>
      </c>
      <c r="F806" s="11"/>
      <c r="G806" s="11"/>
      <c r="H806" s="11">
        <v>1.1229912217063796E-2</v>
      </c>
      <c r="I806" s="11">
        <v>1.1229912217063796E-2</v>
      </c>
      <c r="J806" s="11">
        <v>7.4310486828027135E-5</v>
      </c>
      <c r="K806" s="23">
        <v>7.4310486828027135E-5</v>
      </c>
      <c r="L806" s="23">
        <v>0</v>
      </c>
      <c r="M806" s="23">
        <v>0</v>
      </c>
      <c r="N806" s="11"/>
      <c r="O806" s="11"/>
      <c r="P806" s="11">
        <v>6.8952920559633662E-5</v>
      </c>
      <c r="Q806" s="11">
        <v>6.8952920559633662E-5</v>
      </c>
      <c r="R806" s="11">
        <v>0</v>
      </c>
      <c r="S806" s="11">
        <v>0</v>
      </c>
      <c r="T806" s="11">
        <v>0</v>
      </c>
      <c r="U806" s="11">
        <v>0</v>
      </c>
      <c r="V806" s="11"/>
      <c r="W806" s="11"/>
      <c r="X806" s="11">
        <v>0</v>
      </c>
      <c r="Y806" s="11">
        <v>0</v>
      </c>
      <c r="Z806" s="49" t="s">
        <v>18</v>
      </c>
      <c r="AA806" s="15"/>
      <c r="AB806" s="16">
        <f t="shared" si="26"/>
        <v>-4.4891743270865758</v>
      </c>
      <c r="AD806" s="34">
        <f t="shared" si="27"/>
        <v>0</v>
      </c>
      <c r="AF806" s="57"/>
      <c r="AG806" s="57"/>
      <c r="AH806" s="57"/>
      <c r="AI806" s="57"/>
      <c r="AJ806" s="57"/>
      <c r="AK806" s="57"/>
      <c r="AL806" s="57"/>
      <c r="AM806" s="57"/>
      <c r="AN806" s="57"/>
      <c r="AO806" s="57"/>
      <c r="AP806" s="57"/>
      <c r="AQ806" s="57"/>
      <c r="AR806" s="57"/>
      <c r="AS806" s="57"/>
      <c r="AT806" s="57"/>
      <c r="AU806" s="57"/>
      <c r="AV806" s="57"/>
      <c r="AW806" s="57"/>
      <c r="AX806" s="57"/>
      <c r="AY806" s="57"/>
      <c r="AZ806" s="57"/>
      <c r="BA806" s="57"/>
      <c r="BB806" s="57"/>
      <c r="BC806" s="57"/>
      <c r="BD806" s="57"/>
    </row>
    <row r="807" spans="1:56">
      <c r="A807" s="10">
        <v>42985</v>
      </c>
      <c r="B807" s="11">
        <v>2.7639548414556498E-3</v>
      </c>
      <c r="C807" s="11">
        <v>2.7639548414556498E-3</v>
      </c>
      <c r="D807" s="11">
        <v>1.8680136439419525E-2</v>
      </c>
      <c r="E807" s="11">
        <v>1.8680136439419525E-2</v>
      </c>
      <c r="F807" s="11"/>
      <c r="G807" s="11"/>
      <c r="H807" s="11">
        <v>3.9114644500014301E-3</v>
      </c>
      <c r="I807" s="11">
        <v>3.9114644500014301E-3</v>
      </c>
      <c r="J807" s="11">
        <v>1.4506355673343587E-4</v>
      </c>
      <c r="K807" s="23">
        <v>1.4506355673343587E-4</v>
      </c>
      <c r="L807" s="23">
        <v>1.6278986003851438E-4</v>
      </c>
      <c r="M807" s="23">
        <v>1.6278986003851438E-4</v>
      </c>
      <c r="N807" s="11"/>
      <c r="O807" s="11"/>
      <c r="P807" s="11">
        <v>1.4634157076220117E-4</v>
      </c>
      <c r="Q807" s="11">
        <v>1.4634157076220117E-4</v>
      </c>
      <c r="R807" s="11">
        <v>0</v>
      </c>
      <c r="S807" s="11">
        <v>0</v>
      </c>
      <c r="T807" s="11">
        <v>0</v>
      </c>
      <c r="U807" s="11">
        <v>0</v>
      </c>
      <c r="V807" s="11"/>
      <c r="W807" s="11"/>
      <c r="X807" s="11">
        <v>0</v>
      </c>
      <c r="Y807" s="11">
        <v>0</v>
      </c>
      <c r="Z807" s="49" t="s">
        <v>18</v>
      </c>
      <c r="AA807" s="15"/>
      <c r="AB807" s="16">
        <f t="shared" si="26"/>
        <v>-5.5438434354650168</v>
      </c>
      <c r="AD807" s="34">
        <f t="shared" si="27"/>
        <v>0</v>
      </c>
      <c r="AF807" s="57"/>
      <c r="AG807" s="57"/>
      <c r="AH807" s="57"/>
      <c r="AI807" s="57"/>
      <c r="AJ807" s="57"/>
      <c r="AK807" s="57"/>
      <c r="AL807" s="57"/>
      <c r="AM807" s="57"/>
      <c r="AN807" s="57"/>
      <c r="AO807" s="57"/>
      <c r="AP807" s="57"/>
      <c r="AQ807" s="57"/>
      <c r="AR807" s="57"/>
      <c r="AS807" s="57"/>
      <c r="AT807" s="57"/>
      <c r="AU807" s="57"/>
      <c r="AV807" s="57"/>
      <c r="AW807" s="57"/>
      <c r="AX807" s="57"/>
      <c r="AY807" s="57"/>
      <c r="AZ807" s="57"/>
      <c r="BA807" s="57"/>
      <c r="BB807" s="57"/>
      <c r="BC807" s="57"/>
      <c r="BD807" s="57"/>
    </row>
    <row r="808" spans="1:56">
      <c r="A808" s="10">
        <v>42986</v>
      </c>
      <c r="B808" s="11">
        <v>1.3355858581233441E-3</v>
      </c>
      <c r="C808" s="11">
        <v>1.3355858581233441E-3</v>
      </c>
      <c r="D808" s="11">
        <v>0</v>
      </c>
      <c r="E808" s="11">
        <v>0</v>
      </c>
      <c r="F808" s="11"/>
      <c r="G808" s="11"/>
      <c r="H808" s="11">
        <v>1.239294068801811E-3</v>
      </c>
      <c r="I808" s="11">
        <v>1.239294068801811E-3</v>
      </c>
      <c r="J808" s="11">
        <v>1.1067519314812545E-5</v>
      </c>
      <c r="K808" s="23">
        <v>1.1067519314812545E-5</v>
      </c>
      <c r="L808" s="23">
        <v>0</v>
      </c>
      <c r="M808" s="23">
        <v>0</v>
      </c>
      <c r="N808" s="11"/>
      <c r="O808" s="11"/>
      <c r="P808" s="11">
        <v>1.0269583913136926E-5</v>
      </c>
      <c r="Q808" s="11">
        <v>1.0269583913136926E-5</v>
      </c>
      <c r="R808" s="11">
        <v>0</v>
      </c>
      <c r="S808" s="11">
        <v>0</v>
      </c>
      <c r="T808" s="11">
        <v>0</v>
      </c>
      <c r="U808" s="11">
        <v>0</v>
      </c>
      <c r="V808" s="11"/>
      <c r="W808" s="11"/>
      <c r="X808" s="11">
        <v>0</v>
      </c>
      <c r="Y808" s="11">
        <v>0</v>
      </c>
      <c r="Z808" s="49" t="s">
        <v>18</v>
      </c>
      <c r="AA808" s="15"/>
      <c r="AB808" s="16">
        <f t="shared" si="26"/>
        <v>-6.6932133608309767</v>
      </c>
      <c r="AD808" s="34">
        <f t="shared" si="27"/>
        <v>0</v>
      </c>
      <c r="AF808" s="57"/>
      <c r="AG808" s="57"/>
      <c r="AH808" s="57"/>
      <c r="AI808" s="57"/>
      <c r="AJ808" s="57"/>
      <c r="AK808" s="57"/>
      <c r="AL808" s="57"/>
      <c r="AM808" s="57"/>
      <c r="AN808" s="57"/>
      <c r="AO808" s="57"/>
      <c r="AP808" s="57"/>
      <c r="AQ808" s="57"/>
      <c r="AR808" s="57"/>
      <c r="AS808" s="57"/>
      <c r="AT808" s="57"/>
      <c r="AU808" s="57"/>
      <c r="AV808" s="57"/>
      <c r="AW808" s="57"/>
      <c r="AX808" s="57"/>
      <c r="AY808" s="57"/>
      <c r="AZ808" s="57"/>
      <c r="BA808" s="57"/>
      <c r="BB808" s="57"/>
      <c r="BC808" s="57"/>
      <c r="BD808" s="57"/>
    </row>
    <row r="809" spans="1:56">
      <c r="A809" s="10">
        <v>42987</v>
      </c>
      <c r="B809" s="11">
        <v>1.7811433155584177E-3</v>
      </c>
      <c r="C809" s="11">
        <v>1.7811433155584177E-3</v>
      </c>
      <c r="D809" s="11">
        <v>0.11789160269059193</v>
      </c>
      <c r="E809" s="11">
        <v>0.11789160269059193</v>
      </c>
      <c r="F809" s="11"/>
      <c r="G809" s="11"/>
      <c r="H809" s="11">
        <v>1.015236394818555E-2</v>
      </c>
      <c r="I809" s="11">
        <v>1.015236394818555E-2</v>
      </c>
      <c r="J809" s="11">
        <v>1.6332496360287655E-5</v>
      </c>
      <c r="K809" s="23">
        <v>1.6332496360287655E-5</v>
      </c>
      <c r="L809" s="23">
        <v>1.17574976412817E-3</v>
      </c>
      <c r="M809" s="23">
        <v>1.17574976412817E-3</v>
      </c>
      <c r="N809" s="11"/>
      <c r="O809" s="11"/>
      <c r="P809" s="11">
        <v>9.9923051474822287E-5</v>
      </c>
      <c r="Q809" s="11">
        <v>9.9923051474822287E-5</v>
      </c>
      <c r="R809" s="11">
        <v>0</v>
      </c>
      <c r="S809" s="11">
        <v>0</v>
      </c>
      <c r="T809" s="11">
        <v>0</v>
      </c>
      <c r="U809" s="11">
        <v>0</v>
      </c>
      <c r="V809" s="11"/>
      <c r="W809" s="11"/>
      <c r="X809" s="11">
        <v>0</v>
      </c>
      <c r="Y809" s="11">
        <v>0</v>
      </c>
      <c r="Z809" s="49" t="s">
        <v>18</v>
      </c>
      <c r="AA809" s="15"/>
      <c r="AB809" s="16">
        <f t="shared" si="26"/>
        <v>-4.5900486993125691</v>
      </c>
      <c r="AD809" s="34">
        <f t="shared" si="27"/>
        <v>0</v>
      </c>
      <c r="AF809" s="57"/>
      <c r="AG809" s="57"/>
      <c r="AH809" s="57"/>
      <c r="AI809" s="57"/>
      <c r="AJ809" s="57"/>
      <c r="AK809" s="57"/>
      <c r="AL809" s="57"/>
      <c r="AM809" s="57"/>
      <c r="AN809" s="57"/>
      <c r="AO809" s="57"/>
      <c r="AP809" s="57"/>
      <c r="AQ809" s="57"/>
      <c r="AR809" s="57"/>
      <c r="AS809" s="57"/>
      <c r="AT809" s="57"/>
      <c r="AU809" s="57"/>
      <c r="AV809" s="57"/>
      <c r="AW809" s="57"/>
      <c r="AX809" s="57"/>
      <c r="AY809" s="57"/>
      <c r="AZ809" s="57"/>
      <c r="BA809" s="57"/>
      <c r="BB809" s="57"/>
      <c r="BC809" s="57"/>
      <c r="BD809" s="57"/>
    </row>
    <row r="810" spans="1:56">
      <c r="A810" s="10">
        <v>42988</v>
      </c>
      <c r="B810" s="11">
        <v>8.7004314863183815E-2</v>
      </c>
      <c r="C810" s="11">
        <v>8.7004314863183815E-2</v>
      </c>
      <c r="D810" s="11">
        <v>2.3753797405550267E-2</v>
      </c>
      <c r="E810" s="11">
        <v>2.3753797405550267E-2</v>
      </c>
      <c r="F810" s="11"/>
      <c r="G810" s="11"/>
      <c r="H810" s="11">
        <v>8.2444139667808308E-2</v>
      </c>
      <c r="I810" s="11">
        <v>8.2444139667808308E-2</v>
      </c>
      <c r="J810" s="11">
        <v>1.8623472858453853E-4</v>
      </c>
      <c r="K810" s="23">
        <v>1.8623472858453853E-4</v>
      </c>
      <c r="L810" s="23">
        <v>2.3095811392964227E-4</v>
      </c>
      <c r="M810" s="23">
        <v>2.3095811392964227E-4</v>
      </c>
      <c r="N810" s="11"/>
      <c r="O810" s="11"/>
      <c r="P810" s="11">
        <v>1.8945915236321463E-4</v>
      </c>
      <c r="Q810" s="11">
        <v>1.8945915236321463E-4</v>
      </c>
      <c r="R810" s="11">
        <v>0</v>
      </c>
      <c r="S810" s="11">
        <v>0</v>
      </c>
      <c r="T810" s="11">
        <v>3.9456192326834921E-2</v>
      </c>
      <c r="U810" s="11">
        <v>3.9456192326834921E-2</v>
      </c>
      <c r="V810" s="11"/>
      <c r="W810" s="11"/>
      <c r="X810" s="11">
        <v>2.8446747439389284E-3</v>
      </c>
      <c r="Y810" s="11">
        <v>2.8446747439389284E-3</v>
      </c>
      <c r="Z810" s="49" t="s">
        <v>18</v>
      </c>
      <c r="AA810" s="15"/>
      <c r="AB810" s="16">
        <f t="shared" si="26"/>
        <v>-2.4956343099094602</v>
      </c>
      <c r="AD810" s="34">
        <f t="shared" si="27"/>
        <v>0</v>
      </c>
      <c r="AF810" s="57"/>
      <c r="AG810" s="57"/>
      <c r="AH810" s="57"/>
      <c r="AI810" s="57"/>
      <c r="AJ810" s="57"/>
      <c r="AK810" s="57"/>
      <c r="AL810" s="57"/>
      <c r="AM810" s="57"/>
      <c r="AN810" s="57"/>
      <c r="AO810" s="57"/>
      <c r="AP810" s="57"/>
      <c r="AQ810" s="57"/>
      <c r="AR810" s="57"/>
      <c r="AS810" s="57"/>
      <c r="AT810" s="57"/>
      <c r="AU810" s="57"/>
      <c r="AV810" s="57"/>
      <c r="AW810" s="57"/>
      <c r="AX810" s="57"/>
      <c r="AY810" s="57"/>
      <c r="AZ810" s="57"/>
      <c r="BA810" s="57"/>
      <c r="BB810" s="57"/>
      <c r="BC810" s="57"/>
      <c r="BD810" s="57"/>
    </row>
    <row r="811" spans="1:56">
      <c r="A811" s="10">
        <v>42989</v>
      </c>
      <c r="B811" s="11">
        <v>3.7938417556111194E-2</v>
      </c>
      <c r="C811" s="11">
        <v>3.7938417556111194E-2</v>
      </c>
      <c r="D811" s="11">
        <v>0.12092641265635994</v>
      </c>
      <c r="E811" s="11">
        <v>0.12092641265635994</v>
      </c>
      <c r="F811" s="11"/>
      <c r="G811" s="11"/>
      <c r="H811" s="11">
        <v>4.3921606500353198E-2</v>
      </c>
      <c r="I811" s="11">
        <v>4.3921606500353198E-2</v>
      </c>
      <c r="J811" s="11">
        <v>4.0296837825232477E-4</v>
      </c>
      <c r="K811" s="23">
        <v>4.0296837825232477E-4</v>
      </c>
      <c r="L811" s="23">
        <v>1.3670278496734245E-3</v>
      </c>
      <c r="M811" s="23">
        <v>1.3670278496734245E-3</v>
      </c>
      <c r="N811" s="11"/>
      <c r="O811" s="11"/>
      <c r="P811" s="11">
        <v>4.724742141751067E-4</v>
      </c>
      <c r="Q811" s="11">
        <v>4.724742141751067E-4</v>
      </c>
      <c r="R811" s="11">
        <v>0</v>
      </c>
      <c r="S811" s="11">
        <v>0</v>
      </c>
      <c r="T811" s="11">
        <v>0</v>
      </c>
      <c r="U811" s="11">
        <v>0</v>
      </c>
      <c r="V811" s="11"/>
      <c r="W811" s="11"/>
      <c r="X811" s="11">
        <v>0</v>
      </c>
      <c r="Y811" s="11">
        <v>0</v>
      </c>
      <c r="Z811" s="49" t="s">
        <v>18</v>
      </c>
      <c r="AA811" s="15"/>
      <c r="AB811" s="16">
        <f t="shared" si="26"/>
        <v>-3.1253489045729217</v>
      </c>
      <c r="AD811" s="34">
        <f t="shared" si="27"/>
        <v>0</v>
      </c>
      <c r="AF811" s="57"/>
      <c r="AG811" s="57"/>
      <c r="AH811" s="57"/>
      <c r="AI811" s="57"/>
      <c r="AJ811" s="57"/>
      <c r="AK811" s="57"/>
      <c r="AL811" s="57"/>
      <c r="AM811" s="57"/>
      <c r="AN811" s="57"/>
      <c r="AO811" s="57"/>
      <c r="AP811" s="57"/>
      <c r="AQ811" s="57"/>
      <c r="AR811" s="57"/>
      <c r="AS811" s="57"/>
      <c r="AT811" s="57"/>
      <c r="AU811" s="57"/>
      <c r="AV811" s="57"/>
      <c r="AW811" s="57"/>
      <c r="AX811" s="57"/>
      <c r="AY811" s="57"/>
      <c r="AZ811" s="57"/>
      <c r="BA811" s="57"/>
      <c r="BB811" s="57"/>
      <c r="BC811" s="57"/>
      <c r="BD811" s="57"/>
    </row>
    <row r="812" spans="1:56">
      <c r="A812" s="10">
        <v>42990</v>
      </c>
      <c r="B812" s="11">
        <v>7.1741318365980151E-3</v>
      </c>
      <c r="C812" s="11">
        <v>7.1741318365980151E-3</v>
      </c>
      <c r="D812" s="11">
        <v>2.6249864931210446E-3</v>
      </c>
      <c r="E812" s="11">
        <v>2.6249864931210446E-3</v>
      </c>
      <c r="F812" s="11"/>
      <c r="G812" s="11"/>
      <c r="H812" s="11">
        <v>6.8461519150206599E-3</v>
      </c>
      <c r="I812" s="11">
        <v>6.8461519150206599E-3</v>
      </c>
      <c r="J812" s="11">
        <v>2.744744790073511E-5</v>
      </c>
      <c r="K812" s="23">
        <v>2.744744790073511E-5</v>
      </c>
      <c r="L812" s="23">
        <v>2.0348732504814298E-5</v>
      </c>
      <c r="M812" s="23">
        <v>2.0348732504814298E-5</v>
      </c>
      <c r="N812" s="11"/>
      <c r="O812" s="11"/>
      <c r="P812" s="11">
        <v>2.6935651520741988E-5</v>
      </c>
      <c r="Q812" s="11">
        <v>2.6935651520741988E-5</v>
      </c>
      <c r="R812" s="11">
        <v>0</v>
      </c>
      <c r="S812" s="11">
        <v>0</v>
      </c>
      <c r="T812" s="11">
        <v>0</v>
      </c>
      <c r="U812" s="11">
        <v>0</v>
      </c>
      <c r="V812" s="11"/>
      <c r="W812" s="11"/>
      <c r="X812" s="11">
        <v>0</v>
      </c>
      <c r="Y812" s="11">
        <v>0</v>
      </c>
      <c r="Z812" s="49" t="s">
        <v>18</v>
      </c>
      <c r="AA812" s="15"/>
      <c r="AB812" s="16">
        <f t="shared" si="26"/>
        <v>-4.9840685487872074</v>
      </c>
      <c r="AD812" s="34">
        <f t="shared" si="27"/>
        <v>0</v>
      </c>
      <c r="AF812" s="57"/>
      <c r="AG812" s="57"/>
      <c r="AH812" s="57"/>
      <c r="AI812" s="57"/>
      <c r="AJ812" s="57"/>
      <c r="AK812" s="57"/>
      <c r="AL812" s="57"/>
      <c r="AM812" s="57"/>
      <c r="AN812" s="57"/>
      <c r="AO812" s="57"/>
      <c r="AP812" s="57"/>
      <c r="AQ812" s="57"/>
      <c r="AR812" s="57"/>
      <c r="AS812" s="57"/>
      <c r="AT812" s="57"/>
      <c r="AU812" s="57"/>
      <c r="AV812" s="57"/>
      <c r="AW812" s="57"/>
      <c r="AX812" s="57"/>
      <c r="AY812" s="57"/>
      <c r="AZ812" s="57"/>
      <c r="BA812" s="57"/>
      <c r="BB812" s="57"/>
      <c r="BC812" s="57"/>
      <c r="BD812" s="57"/>
    </row>
    <row r="813" spans="1:56">
      <c r="A813" s="10">
        <v>42991</v>
      </c>
      <c r="B813" s="11">
        <v>0.36451124455026662</v>
      </c>
      <c r="C813" s="11">
        <v>0.36451124455026662</v>
      </c>
      <c r="D813" s="11">
        <v>0</v>
      </c>
      <c r="E813" s="11">
        <v>0</v>
      </c>
      <c r="F813" s="11"/>
      <c r="G813" s="11"/>
      <c r="H813" s="11">
        <v>0.3382310621478542</v>
      </c>
      <c r="I813" s="11">
        <v>0.3382310621478542</v>
      </c>
      <c r="J813" s="11">
        <v>1.9763585455298328E-3</v>
      </c>
      <c r="K813" s="23">
        <v>1.9763585455298328E-3</v>
      </c>
      <c r="L813" s="23">
        <v>0</v>
      </c>
      <c r="M813" s="23">
        <v>0</v>
      </c>
      <c r="N813" s="11"/>
      <c r="O813" s="11"/>
      <c r="P813" s="11">
        <v>1.8338689410371842E-3</v>
      </c>
      <c r="Q813" s="11">
        <v>1.8338689410371842E-3</v>
      </c>
      <c r="R813" s="11">
        <v>0</v>
      </c>
      <c r="S813" s="11">
        <v>0</v>
      </c>
      <c r="T813" s="11">
        <v>0</v>
      </c>
      <c r="U813" s="11">
        <v>0</v>
      </c>
      <c r="V813" s="11"/>
      <c r="W813" s="11"/>
      <c r="X813" s="11">
        <v>0</v>
      </c>
      <c r="Y813" s="11">
        <v>0</v>
      </c>
      <c r="Z813" s="49" t="s">
        <v>18</v>
      </c>
      <c r="AA813" s="15"/>
      <c r="AB813" s="16">
        <f t="shared" si="26"/>
        <v>-1.0840260012359235</v>
      </c>
      <c r="AD813" s="34">
        <f t="shared" si="27"/>
        <v>0</v>
      </c>
      <c r="AF813" s="57"/>
      <c r="AG813" s="57"/>
      <c r="AH813" s="57"/>
      <c r="AI813" s="57"/>
      <c r="AJ813" s="57"/>
      <c r="AK813" s="57"/>
      <c r="AL813" s="57"/>
      <c r="AM813" s="57"/>
      <c r="AN813" s="57"/>
      <c r="AO813" s="57"/>
      <c r="AP813" s="57"/>
      <c r="AQ813" s="57"/>
      <c r="AR813" s="57"/>
      <c r="AS813" s="57"/>
      <c r="AT813" s="57"/>
      <c r="AU813" s="57"/>
      <c r="AV813" s="57"/>
      <c r="AW813" s="57"/>
      <c r="AX813" s="57"/>
      <c r="AY813" s="57"/>
      <c r="AZ813" s="57"/>
      <c r="BA813" s="57"/>
      <c r="BB813" s="57"/>
      <c r="BC813" s="57"/>
      <c r="BD813" s="57"/>
    </row>
    <row r="814" spans="1:56">
      <c r="A814" s="10">
        <v>42992</v>
      </c>
      <c r="B814" s="11">
        <v>2.3302133838559074E-3</v>
      </c>
      <c r="C814" s="11">
        <v>2.3302133838559074E-3</v>
      </c>
      <c r="D814" s="11">
        <v>1.3171355595920855</v>
      </c>
      <c r="E814" s="11">
        <v>1.3171355595920855</v>
      </c>
      <c r="F814" s="11"/>
      <c r="G814" s="11"/>
      <c r="H814" s="11">
        <v>9.7123789271072278E-2</v>
      </c>
      <c r="I814" s="11">
        <v>9.7123789271072278E-2</v>
      </c>
      <c r="J814" s="11">
        <v>1.7505653407657784E-4</v>
      </c>
      <c r="K814" s="23">
        <v>1.7505653407657784E-4</v>
      </c>
      <c r="L814" s="23">
        <v>4.2138969220269655E-2</v>
      </c>
      <c r="M814" s="23">
        <v>4.2138969220269655E-2</v>
      </c>
      <c r="N814" s="11"/>
      <c r="O814" s="11"/>
      <c r="P814" s="11">
        <v>3.2005304973632838E-3</v>
      </c>
      <c r="Q814" s="11">
        <v>3.2005304973632838E-3</v>
      </c>
      <c r="R814" s="11">
        <v>0</v>
      </c>
      <c r="S814" s="11">
        <v>0</v>
      </c>
      <c r="T814" s="11">
        <v>0</v>
      </c>
      <c r="U814" s="11">
        <v>0</v>
      </c>
      <c r="V814" s="11"/>
      <c r="W814" s="11"/>
      <c r="X814" s="11">
        <v>0</v>
      </c>
      <c r="Y814" s="11">
        <v>0</v>
      </c>
      <c r="Z814" s="49" t="s">
        <v>18</v>
      </c>
      <c r="AA814" s="15"/>
      <c r="AB814" s="16">
        <f t="shared" si="26"/>
        <v>-2.3317689360495284</v>
      </c>
      <c r="AD814" s="34">
        <f t="shared" si="27"/>
        <v>0</v>
      </c>
      <c r="AF814" s="57"/>
      <c r="AG814" s="57"/>
      <c r="AH814" s="57"/>
      <c r="AI814" s="57"/>
      <c r="AJ814" s="57"/>
      <c r="AK814" s="57"/>
      <c r="AL814" s="57"/>
      <c r="AM814" s="57"/>
      <c r="AN814" s="57"/>
      <c r="AO814" s="57"/>
      <c r="AP814" s="57"/>
      <c r="AQ814" s="57"/>
      <c r="AR814" s="57"/>
      <c r="AS814" s="57"/>
      <c r="AT814" s="57"/>
      <c r="AU814" s="57"/>
      <c r="AV814" s="57"/>
      <c r="AW814" s="57"/>
      <c r="AX814" s="57"/>
      <c r="AY814" s="57"/>
      <c r="AZ814" s="57"/>
      <c r="BA814" s="57"/>
      <c r="BB814" s="57"/>
      <c r="BC814" s="57"/>
      <c r="BD814" s="57"/>
    </row>
    <row r="815" spans="1:56">
      <c r="A815" s="10">
        <v>42993</v>
      </c>
      <c r="B815" s="11">
        <v>3.1881923356264087E-2</v>
      </c>
      <c r="C815" s="11">
        <v>3.1881923356264087E-2</v>
      </c>
      <c r="D815" s="11">
        <v>0</v>
      </c>
      <c r="E815" s="11">
        <v>0</v>
      </c>
      <c r="F815" s="11"/>
      <c r="G815" s="11"/>
      <c r="H815" s="11">
        <v>2.9583330998225563E-2</v>
      </c>
      <c r="I815" s="11">
        <v>2.9583330998225563E-2</v>
      </c>
      <c r="J815" s="11">
        <v>1.7579963894485815E-4</v>
      </c>
      <c r="K815" s="23">
        <v>1.7579963894485815E-4</v>
      </c>
      <c r="L815" s="23">
        <v>0</v>
      </c>
      <c r="M815" s="23">
        <v>0</v>
      </c>
      <c r="N815" s="11"/>
      <c r="O815" s="11"/>
      <c r="P815" s="11">
        <v>1.6312500504309923E-4</v>
      </c>
      <c r="Q815" s="11">
        <v>1.6312500504309923E-4</v>
      </c>
      <c r="R815" s="11">
        <v>1.5526148524494169E-3</v>
      </c>
      <c r="S815" s="11">
        <v>1.5526148524494169E-3</v>
      </c>
      <c r="T815" s="11">
        <v>0</v>
      </c>
      <c r="U815" s="11">
        <v>0</v>
      </c>
      <c r="V815" s="11"/>
      <c r="W815" s="11"/>
      <c r="X815" s="11">
        <v>1.4406759146714943E-3</v>
      </c>
      <c r="Y815" s="11">
        <v>1.4406759146714943E-3</v>
      </c>
      <c r="Z815" s="49" t="s">
        <v>18</v>
      </c>
      <c r="AA815" s="15"/>
      <c r="AB815" s="16">
        <f t="shared" si="26"/>
        <v>-3.5205442182279452</v>
      </c>
      <c r="AD815" s="34">
        <f t="shared" si="27"/>
        <v>0</v>
      </c>
      <c r="AF815" s="57"/>
      <c r="AG815" s="57"/>
      <c r="AH815" s="57"/>
      <c r="AI815" s="57"/>
      <c r="AJ815" s="57"/>
      <c r="AK815" s="57"/>
      <c r="AL815" s="57"/>
      <c r="AM815" s="57"/>
      <c r="AN815" s="57"/>
      <c r="AO815" s="57"/>
      <c r="AP815" s="57"/>
      <c r="AQ815" s="57"/>
      <c r="AR815" s="57"/>
      <c r="AS815" s="57"/>
      <c r="AT815" s="57"/>
      <c r="AU815" s="57"/>
      <c r="AV815" s="57"/>
      <c r="AW815" s="57"/>
      <c r="AX815" s="57"/>
      <c r="AY815" s="57"/>
      <c r="AZ815" s="57"/>
      <c r="BA815" s="57"/>
      <c r="BB815" s="57"/>
      <c r="BC815" s="57"/>
      <c r="BD815" s="57"/>
    </row>
    <row r="816" spans="1:56">
      <c r="A816" s="10">
        <v>42994</v>
      </c>
      <c r="B816" s="11">
        <v>0.14373024572485396</v>
      </c>
      <c r="C816" s="11">
        <v>0.14373024572485396</v>
      </c>
      <c r="D816" s="11">
        <v>2.4476126964963294E-3</v>
      </c>
      <c r="E816" s="11">
        <v>2.4476126964963294E-3</v>
      </c>
      <c r="F816" s="11"/>
      <c r="G816" s="11"/>
      <c r="H816" s="11">
        <v>0.13354418583839051</v>
      </c>
      <c r="I816" s="11">
        <v>0.13354418583839051</v>
      </c>
      <c r="J816" s="11">
        <v>5.600243827004539E-3</v>
      </c>
      <c r="K816" s="23">
        <v>5.600243827004539E-3</v>
      </c>
      <c r="L816" s="23">
        <v>2.0348732504814298E-5</v>
      </c>
      <c r="M816" s="23">
        <v>2.0348732504814298E-5</v>
      </c>
      <c r="N816" s="11"/>
      <c r="O816" s="11"/>
      <c r="P816" s="11">
        <v>5.1979498976342546E-3</v>
      </c>
      <c r="Q816" s="11">
        <v>5.1979498976342546E-3</v>
      </c>
      <c r="R816" s="11">
        <v>0</v>
      </c>
      <c r="S816" s="11">
        <v>0</v>
      </c>
      <c r="T816" s="11">
        <v>6.4708969365309468E-2</v>
      </c>
      <c r="U816" s="11">
        <v>6.4708969365309468E-2</v>
      </c>
      <c r="V816" s="11"/>
      <c r="W816" s="11"/>
      <c r="X816" s="11">
        <v>4.6653252633964892E-3</v>
      </c>
      <c r="Y816" s="11">
        <v>4.6653252633964892E-3</v>
      </c>
      <c r="Z816" s="49" t="s">
        <v>18</v>
      </c>
      <c r="AA816" s="15"/>
      <c r="AB816" s="16">
        <f t="shared" si="26"/>
        <v>-2.0133228758408004</v>
      </c>
      <c r="AD816" s="34">
        <f t="shared" si="27"/>
        <v>0</v>
      </c>
      <c r="AF816" s="57"/>
      <c r="AG816" s="57"/>
      <c r="AH816" s="57"/>
      <c r="AI816" s="57"/>
      <c r="AJ816" s="57"/>
      <c r="AK816" s="57"/>
      <c r="AL816" s="57"/>
      <c r="AM816" s="57"/>
      <c r="AN816" s="57"/>
      <c r="AO816" s="57"/>
      <c r="AP816" s="57"/>
      <c r="AQ816" s="57"/>
      <c r="AR816" s="57"/>
      <c r="AS816" s="57"/>
      <c r="AT816" s="57"/>
      <c r="AU816" s="57"/>
      <c r="AV816" s="57"/>
      <c r="AW816" s="57"/>
      <c r="AX816" s="57"/>
      <c r="AY816" s="57"/>
      <c r="AZ816" s="57"/>
      <c r="BA816" s="57"/>
      <c r="BB816" s="57"/>
      <c r="BC816" s="57"/>
      <c r="BD816" s="57"/>
    </row>
    <row r="817" spans="1:56">
      <c r="A817" s="10">
        <v>42995</v>
      </c>
      <c r="B817" s="11">
        <v>0.11125626953363688</v>
      </c>
      <c r="C817" s="11">
        <v>0.11125626953363688</v>
      </c>
      <c r="D817" s="11">
        <v>3.7082166751695751E-3</v>
      </c>
      <c r="E817" s="11">
        <v>3.7082166751695751E-3</v>
      </c>
      <c r="F817" s="11"/>
      <c r="G817" s="11"/>
      <c r="H817" s="11">
        <v>0.10350237308077981</v>
      </c>
      <c r="I817" s="11">
        <v>0.10350237308077981</v>
      </c>
      <c r="J817" s="11">
        <v>2.9943331613644123E-3</v>
      </c>
      <c r="K817" s="23">
        <v>2.9943331613644123E-3</v>
      </c>
      <c r="L817" s="23">
        <v>4.0697465009628595E-5</v>
      </c>
      <c r="M817" s="23">
        <v>4.0697465009628595E-5</v>
      </c>
      <c r="N817" s="11"/>
      <c r="O817" s="11"/>
      <c r="P817" s="11">
        <v>2.7813847653656806E-3</v>
      </c>
      <c r="Q817" s="11">
        <v>2.7813847653656806E-3</v>
      </c>
      <c r="R817" s="11">
        <v>5.3440307548666289E-3</v>
      </c>
      <c r="S817" s="11">
        <v>5.3440307548666289E-3</v>
      </c>
      <c r="T817" s="11">
        <v>0</v>
      </c>
      <c r="U817" s="11">
        <v>0</v>
      </c>
      <c r="V817" s="11"/>
      <c r="W817" s="11"/>
      <c r="X817" s="11">
        <v>4.9587419466289723E-3</v>
      </c>
      <c r="Y817" s="11">
        <v>4.9587419466289723E-3</v>
      </c>
      <c r="Z817" s="49" t="s">
        <v>18</v>
      </c>
      <c r="AA817" s="15"/>
      <c r="AB817" s="16">
        <f t="shared" si="26"/>
        <v>-2.2681607382228499</v>
      </c>
      <c r="AD817" s="34">
        <f t="shared" si="27"/>
        <v>0</v>
      </c>
      <c r="AF817" s="57"/>
      <c r="AG817" s="57"/>
      <c r="AH817" s="57"/>
      <c r="AI817" s="57"/>
      <c r="AJ817" s="57"/>
      <c r="AK817" s="57"/>
      <c r="AL817" s="57"/>
      <c r="AM817" s="57"/>
      <c r="AN817" s="57"/>
      <c r="AO817" s="57"/>
      <c r="AP817" s="57"/>
      <c r="AQ817" s="57"/>
      <c r="AR817" s="57"/>
      <c r="AS817" s="57"/>
      <c r="AT817" s="57"/>
      <c r="AU817" s="57"/>
      <c r="AV817" s="57"/>
      <c r="AW817" s="57"/>
      <c r="AX817" s="57"/>
      <c r="AY817" s="57"/>
      <c r="AZ817" s="57"/>
      <c r="BA817" s="57"/>
      <c r="BB817" s="57"/>
      <c r="BC817" s="57"/>
      <c r="BD817" s="57"/>
    </row>
    <row r="818" spans="1:56">
      <c r="A818" s="10">
        <v>42996</v>
      </c>
      <c r="B818" s="11">
        <v>0.63839596170548718</v>
      </c>
      <c r="C818" s="11">
        <v>0.63839596170548718</v>
      </c>
      <c r="D818" s="11">
        <v>2.1028194630732115</v>
      </c>
      <c r="E818" s="11">
        <v>2.1028194630732115</v>
      </c>
      <c r="F818" s="11"/>
      <c r="G818" s="11"/>
      <c r="H818" s="11">
        <v>0.74397656396593714</v>
      </c>
      <c r="I818" s="11">
        <v>0.74397656396593714</v>
      </c>
      <c r="J818" s="11">
        <v>7.0087437672332158E-3</v>
      </c>
      <c r="K818" s="23">
        <v>7.0087437672332158E-3</v>
      </c>
      <c r="L818" s="23">
        <v>8.8761171185999965E-2</v>
      </c>
      <c r="M818" s="23">
        <v>8.8761171185999965E-2</v>
      </c>
      <c r="N818" s="11"/>
      <c r="O818" s="11"/>
      <c r="P818" s="11">
        <v>1.2902851936806851E-2</v>
      </c>
      <c r="Q818" s="11">
        <v>1.2902851936806851E-2</v>
      </c>
      <c r="R818" s="11">
        <v>0</v>
      </c>
      <c r="S818" s="11">
        <v>0</v>
      </c>
      <c r="T818" s="11">
        <v>0</v>
      </c>
      <c r="U818" s="11">
        <v>0</v>
      </c>
      <c r="V818" s="11"/>
      <c r="W818" s="11"/>
      <c r="X818" s="11">
        <v>0</v>
      </c>
      <c r="Y818" s="11">
        <v>0</v>
      </c>
      <c r="Z818" s="49" t="s">
        <v>18</v>
      </c>
      <c r="AA818" s="15"/>
      <c r="AB818" s="16">
        <f t="shared" si="26"/>
        <v>-0.29574574469096548</v>
      </c>
      <c r="AD818" s="34">
        <f t="shared" si="27"/>
        <v>0</v>
      </c>
      <c r="AF818" s="57"/>
      <c r="AG818" s="57"/>
      <c r="AH818" s="57"/>
      <c r="AI818" s="57"/>
      <c r="AJ818" s="57"/>
      <c r="AK818" s="57"/>
      <c r="AL818" s="57"/>
      <c r="AM818" s="57"/>
      <c r="AN818" s="57"/>
      <c r="AO818" s="57"/>
      <c r="AP818" s="57"/>
      <c r="AQ818" s="57"/>
      <c r="AR818" s="57"/>
      <c r="AS818" s="57"/>
      <c r="AT818" s="57"/>
      <c r="AU818" s="57"/>
      <c r="AV818" s="57"/>
      <c r="AW818" s="57"/>
      <c r="AX818" s="57"/>
      <c r="AY818" s="57"/>
      <c r="AZ818" s="57"/>
      <c r="BA818" s="57"/>
      <c r="BB818" s="57"/>
      <c r="BC818" s="57"/>
      <c r="BD818" s="57"/>
    </row>
    <row r="819" spans="1:56">
      <c r="A819" s="10">
        <v>42997</v>
      </c>
      <c r="B819" s="11">
        <v>4.1707417444042716E-2</v>
      </c>
      <c r="C819" s="11">
        <v>4.1707417444042716E-2</v>
      </c>
      <c r="D819" s="11">
        <v>4.6530775110586193E-3</v>
      </c>
      <c r="E819" s="11">
        <v>4.6530775110586193E-3</v>
      </c>
      <c r="F819" s="11"/>
      <c r="G819" s="11"/>
      <c r="H819" s="11">
        <v>3.9035909152326548E-2</v>
      </c>
      <c r="I819" s="11">
        <v>3.9035909152326548E-2</v>
      </c>
      <c r="J819" s="11">
        <v>3.0574812644263571E-4</v>
      </c>
      <c r="K819" s="23">
        <v>3.0574812644263571E-4</v>
      </c>
      <c r="L819" s="23">
        <v>2.0348732504814298E-5</v>
      </c>
      <c r="M819" s="23">
        <v>2.0348732504814298E-5</v>
      </c>
      <c r="N819" s="11"/>
      <c r="O819" s="11"/>
      <c r="P819" s="11">
        <v>2.8517167443365082E-4</v>
      </c>
      <c r="Q819" s="11">
        <v>2.8517167443365082E-4</v>
      </c>
      <c r="R819" s="11">
        <v>0</v>
      </c>
      <c r="S819" s="11">
        <v>0</v>
      </c>
      <c r="T819" s="11">
        <v>0</v>
      </c>
      <c r="U819" s="11">
        <v>0</v>
      </c>
      <c r="V819" s="11"/>
      <c r="W819" s="11"/>
      <c r="X819" s="11">
        <v>0</v>
      </c>
      <c r="Y819" s="11">
        <v>0</v>
      </c>
      <c r="Z819" s="49" t="s">
        <v>18</v>
      </c>
      <c r="AA819" s="15"/>
      <c r="AB819" s="16">
        <f t="shared" si="26"/>
        <v>-3.2432733089848971</v>
      </c>
      <c r="AD819" s="34">
        <f t="shared" si="27"/>
        <v>0</v>
      </c>
      <c r="AF819" s="57"/>
      <c r="AG819" s="57"/>
      <c r="AH819" s="57"/>
      <c r="AI819" s="57"/>
      <c r="AJ819" s="57"/>
      <c r="AK819" s="57"/>
      <c r="AL819" s="57"/>
      <c r="AM819" s="57"/>
      <c r="AN819" s="57"/>
      <c r="AO819" s="57"/>
      <c r="AP819" s="57"/>
      <c r="AQ819" s="57"/>
      <c r="AR819" s="57"/>
      <c r="AS819" s="57"/>
      <c r="AT819" s="57"/>
      <c r="AU819" s="57"/>
      <c r="AV819" s="57"/>
      <c r="AW819" s="57"/>
      <c r="AX819" s="57"/>
      <c r="AY819" s="57"/>
      <c r="AZ819" s="57"/>
      <c r="BA819" s="57"/>
      <c r="BB819" s="57"/>
      <c r="BC819" s="57"/>
      <c r="BD819" s="57"/>
    </row>
    <row r="820" spans="1:56">
      <c r="A820" s="10">
        <v>42998</v>
      </c>
      <c r="B820" s="11">
        <v>2.343072892655207E-3</v>
      </c>
      <c r="C820" s="11">
        <v>2.343072892655207E-3</v>
      </c>
      <c r="D820" s="11">
        <v>0.11798710946660326</v>
      </c>
      <c r="E820" s="11">
        <v>0.11798710946660326</v>
      </c>
      <c r="F820" s="11"/>
      <c r="G820" s="11"/>
      <c r="H820" s="11">
        <v>1.0680665821137593E-2</v>
      </c>
      <c r="I820" s="11">
        <v>1.0680665821137593E-2</v>
      </c>
      <c r="J820" s="11">
        <v>3.0388245890099587E-5</v>
      </c>
      <c r="K820" s="23">
        <v>3.0388245890099587E-5</v>
      </c>
      <c r="L820" s="23">
        <v>1.4736552079986514E-3</v>
      </c>
      <c r="M820" s="23">
        <v>1.4736552079986514E-3</v>
      </c>
      <c r="N820" s="11"/>
      <c r="O820" s="11"/>
      <c r="P820" s="11">
        <v>1.3444352425712395E-4</v>
      </c>
      <c r="Q820" s="11">
        <v>1.3444352425712395E-4</v>
      </c>
      <c r="R820" s="11">
        <v>0</v>
      </c>
      <c r="S820" s="11">
        <v>0</v>
      </c>
      <c r="T820" s="11">
        <v>0</v>
      </c>
      <c r="U820" s="11">
        <v>0</v>
      </c>
      <c r="V820" s="11"/>
      <c r="W820" s="11"/>
      <c r="X820" s="11">
        <v>0</v>
      </c>
      <c r="Y820" s="11">
        <v>0</v>
      </c>
      <c r="Z820" s="49" t="s">
        <v>18</v>
      </c>
      <c r="AA820" s="15"/>
      <c r="AB820" s="16">
        <f t="shared" si="26"/>
        <v>-4.5393201045901748</v>
      </c>
      <c r="AD820" s="34">
        <f t="shared" si="27"/>
        <v>0</v>
      </c>
      <c r="AF820" s="57"/>
      <c r="AG820" s="57"/>
      <c r="AH820" s="57"/>
      <c r="AI820" s="57"/>
      <c r="AJ820" s="57"/>
      <c r="AK820" s="57"/>
      <c r="AL820" s="57"/>
      <c r="AM820" s="57"/>
      <c r="AN820" s="57"/>
      <c r="AO820" s="57"/>
      <c r="AP820" s="57"/>
      <c r="AQ820" s="57"/>
      <c r="AR820" s="57"/>
      <c r="AS820" s="57"/>
      <c r="AT820" s="57"/>
      <c r="AU820" s="57"/>
      <c r="AV820" s="57"/>
      <c r="AW820" s="57"/>
      <c r="AX820" s="57"/>
      <c r="AY820" s="57"/>
      <c r="AZ820" s="57"/>
      <c r="BA820" s="57"/>
      <c r="BB820" s="57"/>
      <c r="BC820" s="57"/>
      <c r="BD820" s="57"/>
    </row>
    <row r="821" spans="1:56">
      <c r="A821" s="10">
        <v>42999</v>
      </c>
      <c r="B821" s="11">
        <v>2.1551569933408659E-2</v>
      </c>
      <c r="C821" s="11">
        <v>2.1551569933408659E-2</v>
      </c>
      <c r="D821" s="11">
        <v>2.2522607214481742</v>
      </c>
      <c r="E821" s="11">
        <v>2.2522607214481742</v>
      </c>
      <c r="F821" s="11"/>
      <c r="G821" s="11"/>
      <c r="H821" s="11">
        <v>0.18237910067493171</v>
      </c>
      <c r="I821" s="11">
        <v>0.18237910067493171</v>
      </c>
      <c r="J821" s="11">
        <v>2.1496284657741626E-4</v>
      </c>
      <c r="K821" s="23">
        <v>2.1496284657741626E-4</v>
      </c>
      <c r="L821" s="23">
        <v>6.4261297250203561E-2</v>
      </c>
      <c r="M821" s="23">
        <v>6.4261297250203561E-2</v>
      </c>
      <c r="N821" s="11"/>
      <c r="O821" s="11"/>
      <c r="P821" s="11">
        <v>4.8325140895023582E-3</v>
      </c>
      <c r="Q821" s="11">
        <v>4.8325140895023582E-3</v>
      </c>
      <c r="R821" s="11">
        <v>0</v>
      </c>
      <c r="S821" s="11">
        <v>0</v>
      </c>
      <c r="T821" s="11">
        <v>2.4764407458359002E-2</v>
      </c>
      <c r="U821" s="11">
        <v>2.4764407458359002E-2</v>
      </c>
      <c r="V821" s="11"/>
      <c r="W821" s="11"/>
      <c r="X821" s="11">
        <v>1.7854405174696625E-3</v>
      </c>
      <c r="Y821" s="11">
        <v>1.7854405174696625E-3</v>
      </c>
      <c r="Z821" s="49" t="s">
        <v>18</v>
      </c>
      <c r="AA821" s="15"/>
      <c r="AB821" s="16">
        <f t="shared" si="26"/>
        <v>-1.7016677875397035</v>
      </c>
      <c r="AD821" s="34">
        <f t="shared" si="27"/>
        <v>0</v>
      </c>
      <c r="AF821" s="57"/>
      <c r="AG821" s="57"/>
      <c r="AH821" s="57"/>
      <c r="AI821" s="57"/>
      <c r="AJ821" s="57"/>
      <c r="AK821" s="57"/>
      <c r="AL821" s="57"/>
      <c r="AM821" s="57"/>
      <c r="AN821" s="57"/>
      <c r="AO821" s="57"/>
      <c r="AP821" s="57"/>
      <c r="AQ821" s="57"/>
      <c r="AR821" s="57"/>
      <c r="AS821" s="57"/>
      <c r="AT821" s="57"/>
      <c r="AU821" s="57"/>
      <c r="AV821" s="57"/>
      <c r="AW821" s="57"/>
      <c r="AX821" s="57"/>
      <c r="AY821" s="57"/>
      <c r="AZ821" s="57"/>
      <c r="BA821" s="57"/>
      <c r="BB821" s="57"/>
      <c r="BC821" s="57"/>
      <c r="BD821" s="57"/>
    </row>
    <row r="822" spans="1:56">
      <c r="A822" s="10">
        <v>43000</v>
      </c>
      <c r="B822" s="11">
        <v>0.2819996735748268</v>
      </c>
      <c r="C822" s="11">
        <v>0.2819996735748268</v>
      </c>
      <c r="D822" s="11">
        <v>0</v>
      </c>
      <c r="E822" s="11">
        <v>0</v>
      </c>
      <c r="F822" s="11"/>
      <c r="G822" s="11"/>
      <c r="H822" s="11">
        <v>0.2616683313466579</v>
      </c>
      <c r="I822" s="11">
        <v>0.2616683313466579</v>
      </c>
      <c r="J822" s="11">
        <v>3.1121864313252878E-3</v>
      </c>
      <c r="K822" s="23">
        <v>3.1121864313252878E-3</v>
      </c>
      <c r="L822" s="23">
        <v>0</v>
      </c>
      <c r="M822" s="23">
        <v>0</v>
      </c>
      <c r="N822" s="11"/>
      <c r="O822" s="11"/>
      <c r="P822" s="11">
        <v>2.8878069963741027E-3</v>
      </c>
      <c r="Q822" s="11">
        <v>2.8878069963741027E-3</v>
      </c>
      <c r="R822" s="11">
        <v>0</v>
      </c>
      <c r="S822" s="11">
        <v>0</v>
      </c>
      <c r="T822" s="11">
        <v>0</v>
      </c>
      <c r="U822" s="11">
        <v>0</v>
      </c>
      <c r="V822" s="11"/>
      <c r="W822" s="11"/>
      <c r="X822" s="11">
        <v>0</v>
      </c>
      <c r="Y822" s="11">
        <v>0</v>
      </c>
      <c r="Z822" s="49" t="s">
        <v>18</v>
      </c>
      <c r="AA822" s="15"/>
      <c r="AB822" s="16">
        <f t="shared" si="26"/>
        <v>-1.3406774880537133</v>
      </c>
      <c r="AD822" s="34">
        <f t="shared" si="27"/>
        <v>0</v>
      </c>
      <c r="AF822" s="57"/>
      <c r="AG822" s="57"/>
      <c r="AH822" s="57"/>
      <c r="AI822" s="57"/>
      <c r="AJ822" s="57"/>
      <c r="AK822" s="57"/>
      <c r="AL822" s="57"/>
      <c r="AM822" s="57"/>
      <c r="AN822" s="57"/>
      <c r="AO822" s="57"/>
      <c r="AP822" s="57"/>
      <c r="AQ822" s="57"/>
      <c r="AR822" s="57"/>
      <c r="AS822" s="57"/>
      <c r="AT822" s="57"/>
      <c r="AU822" s="57"/>
      <c r="AV822" s="57"/>
      <c r="AW822" s="57"/>
      <c r="AX822" s="57"/>
      <c r="AY822" s="57"/>
      <c r="AZ822" s="57"/>
      <c r="BA822" s="57"/>
      <c r="BB822" s="57"/>
      <c r="BC822" s="57"/>
      <c r="BD822" s="57"/>
    </row>
    <row r="823" spans="1:56">
      <c r="A823" s="10">
        <v>43001</v>
      </c>
      <c r="B823" s="11">
        <v>0.10337402970985299</v>
      </c>
      <c r="C823" s="11">
        <v>0.10337402970985299</v>
      </c>
      <c r="D823" s="11">
        <v>8.3481759688443152E-2</v>
      </c>
      <c r="E823" s="11">
        <v>8.3481759688443152E-2</v>
      </c>
      <c r="F823" s="11"/>
      <c r="G823" s="11"/>
      <c r="H823" s="11">
        <v>0.10193985588839603</v>
      </c>
      <c r="I823" s="11">
        <v>0.10193985588839603</v>
      </c>
      <c r="J823" s="11">
        <v>5.0594374010571631E-4</v>
      </c>
      <c r="K823" s="23">
        <v>5.0594374010571631E-4</v>
      </c>
      <c r="L823" s="23">
        <v>5.376135127771938E-4</v>
      </c>
      <c r="M823" s="23">
        <v>5.376135127771938E-4</v>
      </c>
      <c r="N823" s="11"/>
      <c r="O823" s="11"/>
      <c r="P823" s="11">
        <v>5.0822703702698487E-4</v>
      </c>
      <c r="Q823" s="11">
        <v>5.0822703702698487E-4</v>
      </c>
      <c r="R823" s="11">
        <v>4.2768056780811336E-3</v>
      </c>
      <c r="S823" s="11">
        <v>4.2768056780811336E-3</v>
      </c>
      <c r="T823" s="11">
        <v>3.6342836253598333E-2</v>
      </c>
      <c r="U823" s="11">
        <v>3.6342836253598333E-2</v>
      </c>
      <c r="V823" s="11"/>
      <c r="W823" s="11"/>
      <c r="X823" s="11">
        <v>6.5886716219854188E-3</v>
      </c>
      <c r="Y823" s="11">
        <v>6.5886716219854188E-3</v>
      </c>
      <c r="Z823" s="49" t="s">
        <v>18</v>
      </c>
      <c r="AA823" s="15"/>
      <c r="AB823" s="16">
        <f t="shared" si="26"/>
        <v>-2.2833722877616855</v>
      </c>
      <c r="AD823" s="34">
        <f t="shared" si="27"/>
        <v>0</v>
      </c>
      <c r="AF823" s="57"/>
      <c r="AG823" s="57"/>
      <c r="AH823" s="57"/>
      <c r="AI823" s="57"/>
      <c r="AJ823" s="57"/>
      <c r="AK823" s="57"/>
      <c r="AL823" s="57"/>
      <c r="AM823" s="57"/>
      <c r="AN823" s="57"/>
      <c r="AO823" s="57"/>
      <c r="AP823" s="57"/>
      <c r="AQ823" s="57"/>
      <c r="AR823" s="57"/>
      <c r="AS823" s="57"/>
      <c r="AT823" s="57"/>
      <c r="AU823" s="57"/>
      <c r="AV823" s="57"/>
      <c r="AW823" s="57"/>
      <c r="AX823" s="57"/>
      <c r="AY823" s="57"/>
      <c r="AZ823" s="57"/>
      <c r="BA823" s="57"/>
      <c r="BB823" s="57"/>
      <c r="BC823" s="57"/>
      <c r="BD823" s="57"/>
    </row>
    <row r="824" spans="1:56">
      <c r="A824" s="10">
        <v>43002</v>
      </c>
      <c r="B824" s="11">
        <v>0.19691861898498425</v>
      </c>
      <c r="C824" s="11">
        <v>0.19691861898498425</v>
      </c>
      <c r="D824" s="11">
        <v>0.20254989963911119</v>
      </c>
      <c r="E824" s="11">
        <v>0.20254989963911119</v>
      </c>
      <c r="F824" s="11"/>
      <c r="G824" s="11"/>
      <c r="H824" s="11">
        <v>0.1973246176611903</v>
      </c>
      <c r="I824" s="11">
        <v>0.1973246176611903</v>
      </c>
      <c r="J824" s="11">
        <v>3.9761169890395543E-3</v>
      </c>
      <c r="K824" s="23">
        <v>3.9761169890395543E-3</v>
      </c>
      <c r="L824" s="23">
        <v>2.2363257022790916E-3</v>
      </c>
      <c r="M824" s="23">
        <v>2.2363257022790916E-3</v>
      </c>
      <c r="N824" s="11"/>
      <c r="O824" s="11"/>
      <c r="P824" s="11">
        <v>3.8506831840698207E-3</v>
      </c>
      <c r="Q824" s="11">
        <v>3.8506831840698207E-3</v>
      </c>
      <c r="R824" s="11">
        <v>0</v>
      </c>
      <c r="S824" s="11">
        <v>0</v>
      </c>
      <c r="T824" s="11">
        <v>3.8825381619185681E-2</v>
      </c>
      <c r="U824" s="11">
        <v>3.8825381619185681E-2</v>
      </c>
      <c r="V824" s="11"/>
      <c r="W824" s="11"/>
      <c r="X824" s="11">
        <v>2.7991951580378931E-3</v>
      </c>
      <c r="Y824" s="11">
        <v>2.7991951580378931E-3</v>
      </c>
      <c r="Z824" s="49" t="s">
        <v>18</v>
      </c>
      <c r="AA824" s="15"/>
      <c r="AB824" s="16">
        <f t="shared" si="26"/>
        <v>-1.6229051009991247</v>
      </c>
      <c r="AD824" s="34">
        <f t="shared" si="27"/>
        <v>0</v>
      </c>
      <c r="AF824" s="57"/>
      <c r="AG824" s="57"/>
      <c r="AH824" s="57"/>
      <c r="AI824" s="57"/>
      <c r="AJ824" s="57"/>
      <c r="AK824" s="57"/>
      <c r="AL824" s="57"/>
      <c r="AM824" s="57"/>
      <c r="AN824" s="57"/>
      <c r="AO824" s="57"/>
      <c r="AP824" s="57"/>
      <c r="AQ824" s="57"/>
      <c r="AR824" s="57"/>
      <c r="AS824" s="57"/>
      <c r="AT824" s="57"/>
      <c r="AU824" s="57"/>
      <c r="AV824" s="57"/>
      <c r="AW824" s="57"/>
      <c r="AX824" s="57"/>
      <c r="AY824" s="57"/>
      <c r="AZ824" s="57"/>
      <c r="BA824" s="57"/>
      <c r="BB824" s="57"/>
      <c r="BC824" s="57"/>
      <c r="BD824" s="57"/>
    </row>
    <row r="825" spans="1:56">
      <c r="A825" s="10">
        <v>43003</v>
      </c>
      <c r="B825" s="11">
        <v>1.856391485311799E-3</v>
      </c>
      <c r="C825" s="11">
        <v>1.856391485311799E-3</v>
      </c>
      <c r="D825" s="11">
        <v>4.3703312624422501E-2</v>
      </c>
      <c r="E825" s="11">
        <v>4.3703312624422501E-2</v>
      </c>
      <c r="F825" s="11"/>
      <c r="G825" s="11"/>
      <c r="H825" s="11">
        <v>4.8734307041486914E-3</v>
      </c>
      <c r="I825" s="11">
        <v>4.8734307041486914E-3</v>
      </c>
      <c r="J825" s="11">
        <v>1.5636823717642294E-5</v>
      </c>
      <c r="K825" s="23">
        <v>1.5636823717642294E-5</v>
      </c>
      <c r="L825" s="23">
        <v>4.4970698835639599E-4</v>
      </c>
      <c r="M825" s="23">
        <v>4.4970698835639599E-4</v>
      </c>
      <c r="N825" s="11"/>
      <c r="O825" s="11"/>
      <c r="P825" s="11">
        <v>4.6931998483035743E-5</v>
      </c>
      <c r="Q825" s="11">
        <v>4.6931998483035743E-5</v>
      </c>
      <c r="R825" s="11">
        <v>1.6538036004705603E-3</v>
      </c>
      <c r="S825" s="11">
        <v>1.6538036004705603E-3</v>
      </c>
      <c r="T825" s="11">
        <v>1.4569692473447037E-2</v>
      </c>
      <c r="U825" s="11">
        <v>1.4569692473447037E-2</v>
      </c>
      <c r="V825" s="11"/>
      <c r="W825" s="11"/>
      <c r="X825" s="11">
        <v>2.5850009792781803E-3</v>
      </c>
      <c r="Y825" s="11">
        <v>2.5850009792781803E-3</v>
      </c>
      <c r="Z825" s="49" t="s">
        <v>18</v>
      </c>
      <c r="AA825" s="15"/>
      <c r="AB825" s="16">
        <f t="shared" si="26"/>
        <v>-5.3239571331967497</v>
      </c>
      <c r="AD825" s="34">
        <f t="shared" si="27"/>
        <v>0</v>
      </c>
      <c r="AF825" s="57"/>
      <c r="AG825" s="57"/>
      <c r="AH825" s="57"/>
      <c r="AI825" s="57"/>
      <c r="AJ825" s="57"/>
      <c r="AK825" s="57"/>
      <c r="AL825" s="57"/>
      <c r="AM825" s="57"/>
      <c r="AN825" s="57"/>
      <c r="AO825" s="57"/>
      <c r="AP825" s="57"/>
      <c r="AQ825" s="57"/>
      <c r="AR825" s="57"/>
      <c r="AS825" s="57"/>
      <c r="AT825" s="57"/>
      <c r="AU825" s="57"/>
      <c r="AV825" s="57"/>
      <c r="AW825" s="57"/>
      <c r="AX825" s="57"/>
      <c r="AY825" s="57"/>
      <c r="AZ825" s="57"/>
      <c r="BA825" s="57"/>
      <c r="BB825" s="57"/>
      <c r="BC825" s="57"/>
      <c r="BD825" s="57"/>
    </row>
    <row r="826" spans="1:56">
      <c r="A826" s="10">
        <v>43004</v>
      </c>
      <c r="B826" s="11">
        <v>1.7280666550729526E-3</v>
      </c>
      <c r="C826" s="11">
        <v>1.7280666550729526E-3</v>
      </c>
      <c r="D826" s="11">
        <v>5.0361337217273358E-2</v>
      </c>
      <c r="E826" s="11">
        <v>5.0361337217273358E-2</v>
      </c>
      <c r="F826" s="11"/>
      <c r="G826" s="11"/>
      <c r="H826" s="11">
        <v>5.2343815913307107E-3</v>
      </c>
      <c r="I826" s="11">
        <v>5.2343815913307107E-3</v>
      </c>
      <c r="J826" s="11">
        <v>1.718311427334039E-4</v>
      </c>
      <c r="K826" s="23">
        <v>1.718311427334039E-4</v>
      </c>
      <c r="L826" s="23">
        <v>2.4001329989428461E-3</v>
      </c>
      <c r="M826" s="23">
        <v>2.4001329989428461E-3</v>
      </c>
      <c r="N826" s="11"/>
      <c r="O826" s="11"/>
      <c r="P826" s="11">
        <v>3.3248511460488877E-4</v>
      </c>
      <c r="Q826" s="11">
        <v>3.3248511460488877E-4</v>
      </c>
      <c r="R826" s="11">
        <v>0</v>
      </c>
      <c r="S826" s="11">
        <v>0</v>
      </c>
      <c r="T826" s="11">
        <v>0</v>
      </c>
      <c r="U826" s="11">
        <v>0</v>
      </c>
      <c r="V826" s="11"/>
      <c r="W826" s="11"/>
      <c r="X826" s="11">
        <v>0</v>
      </c>
      <c r="Y826" s="11">
        <v>0</v>
      </c>
      <c r="Z826" s="49" t="s">
        <v>18</v>
      </c>
      <c r="AA826" s="15"/>
      <c r="AB826" s="16">
        <f t="shared" si="26"/>
        <v>-5.2525065712782357</v>
      </c>
      <c r="AD826" s="34">
        <f t="shared" si="27"/>
        <v>0</v>
      </c>
      <c r="AF826" s="57"/>
      <c r="AG826" s="57"/>
      <c r="AH826" s="57"/>
      <c r="AI826" s="57"/>
      <c r="AJ826" s="57"/>
      <c r="AK826" s="57"/>
      <c r="AL826" s="57"/>
      <c r="AM826" s="57"/>
      <c r="AN826" s="57"/>
      <c r="AO826" s="57"/>
      <c r="AP826" s="57"/>
      <c r="AQ826" s="57"/>
      <c r="AR826" s="57"/>
      <c r="AS826" s="57"/>
      <c r="AT826" s="57"/>
      <c r="AU826" s="57"/>
      <c r="AV826" s="57"/>
      <c r="AW826" s="57"/>
      <c r="AX826" s="57"/>
      <c r="AY826" s="57"/>
      <c r="AZ826" s="57"/>
      <c r="BA826" s="57"/>
      <c r="BB826" s="57"/>
      <c r="BC826" s="57"/>
      <c r="BD826" s="57"/>
    </row>
    <row r="827" spans="1:56">
      <c r="A827" s="10">
        <v>43005</v>
      </c>
      <c r="B827" s="11">
        <v>1.0184663299069949E-2</v>
      </c>
      <c r="C827" s="11">
        <v>1.0184663299069949E-2</v>
      </c>
      <c r="D827" s="11">
        <v>1.7296422629092152E-3</v>
      </c>
      <c r="E827" s="11">
        <v>1.7296422629092152E-3</v>
      </c>
      <c r="F827" s="11"/>
      <c r="G827" s="11"/>
      <c r="H827" s="11">
        <v>9.5750812947597973E-3</v>
      </c>
      <c r="I827" s="11">
        <v>9.5750812947597973E-3</v>
      </c>
      <c r="J827" s="11">
        <v>7.8911412714613438E-5</v>
      </c>
      <c r="K827" s="23">
        <v>7.8911412714613438E-5</v>
      </c>
      <c r="L827" s="23">
        <v>2.0348732504814298E-5</v>
      </c>
      <c r="M827" s="23">
        <v>2.0348732504814298E-5</v>
      </c>
      <c r="N827" s="11"/>
      <c r="O827" s="11"/>
      <c r="P827" s="11">
        <v>7.4689216716828703E-5</v>
      </c>
      <c r="Q827" s="11">
        <v>7.4689216716828703E-5</v>
      </c>
      <c r="R827" s="11">
        <v>7.6444936981598082E-3</v>
      </c>
      <c r="S827" s="11">
        <v>7.6444936981598082E-3</v>
      </c>
      <c r="T827" s="11">
        <v>0</v>
      </c>
      <c r="U827" s="11">
        <v>0</v>
      </c>
      <c r="V827" s="11"/>
      <c r="W827" s="11"/>
      <c r="X827" s="11">
        <v>7.0933483171452903E-3</v>
      </c>
      <c r="Y827" s="11">
        <v>7.0933483171452903E-3</v>
      </c>
      <c r="Z827" s="49" t="s">
        <v>18</v>
      </c>
      <c r="AA827" s="15"/>
      <c r="AB827" s="16">
        <f t="shared" si="26"/>
        <v>-4.6485912536371305</v>
      </c>
      <c r="AD827" s="34">
        <f t="shared" si="27"/>
        <v>0</v>
      </c>
      <c r="AF827" s="57"/>
      <c r="AG827" s="57"/>
      <c r="AH827" s="57"/>
      <c r="AI827" s="57"/>
      <c r="AJ827" s="57"/>
      <c r="AK827" s="57"/>
      <c r="AL827" s="57"/>
      <c r="AM827" s="57"/>
      <c r="AN827" s="57"/>
      <c r="AO827" s="57"/>
      <c r="AP827" s="57"/>
      <c r="AQ827" s="57"/>
      <c r="AR827" s="57"/>
      <c r="AS827" s="57"/>
      <c r="AT827" s="57"/>
      <c r="AU827" s="57"/>
      <c r="AV827" s="57"/>
      <c r="AW827" s="57"/>
      <c r="AX827" s="57"/>
      <c r="AY827" s="57"/>
      <c r="AZ827" s="57"/>
      <c r="BA827" s="57"/>
      <c r="BB827" s="57"/>
      <c r="BC827" s="57"/>
      <c r="BD827" s="57"/>
    </row>
    <row r="828" spans="1:56">
      <c r="A828" s="10">
        <v>43006</v>
      </c>
      <c r="B828" s="11">
        <v>9.6303228780747453E-4</v>
      </c>
      <c r="C828" s="11">
        <v>9.6303228780747453E-4</v>
      </c>
      <c r="D828" s="11">
        <v>1.1596063006828007E-2</v>
      </c>
      <c r="E828" s="11">
        <v>1.1596063006828007E-2</v>
      </c>
      <c r="F828" s="11"/>
      <c r="G828" s="11"/>
      <c r="H828" s="11">
        <v>1.7296423470693908E-3</v>
      </c>
      <c r="I828" s="11">
        <v>1.7296423470693908E-3</v>
      </c>
      <c r="J828" s="11">
        <v>6.3242967513214544E-6</v>
      </c>
      <c r="K828" s="23">
        <v>6.3242967513214544E-6</v>
      </c>
      <c r="L828" s="23">
        <v>4.0697465009628595E-5</v>
      </c>
      <c r="M828" s="23">
        <v>4.0697465009628595E-5</v>
      </c>
      <c r="N828" s="11"/>
      <c r="O828" s="11"/>
      <c r="P828" s="11">
        <v>8.8025004969745073E-6</v>
      </c>
      <c r="Q828" s="11">
        <v>8.8025004969745073E-6</v>
      </c>
      <c r="R828" s="11">
        <v>0</v>
      </c>
      <c r="S828" s="11">
        <v>0</v>
      </c>
      <c r="T828" s="11">
        <v>0</v>
      </c>
      <c r="U828" s="11">
        <v>0</v>
      </c>
      <c r="V828" s="11"/>
      <c r="W828" s="11"/>
      <c r="X828" s="11">
        <v>0</v>
      </c>
      <c r="Y828" s="11">
        <v>0</v>
      </c>
      <c r="Z828" s="49" t="s">
        <v>18</v>
      </c>
      <c r="AA828" s="15"/>
      <c r="AB828" s="16">
        <f t="shared" si="26"/>
        <v>-6.3598406276432806</v>
      </c>
      <c r="AD828" s="34">
        <f t="shared" si="27"/>
        <v>0</v>
      </c>
      <c r="AF828" s="57"/>
      <c r="AG828" s="57"/>
      <c r="AH828" s="57"/>
      <c r="AI828" s="57"/>
      <c r="AJ828" s="57"/>
      <c r="AK828" s="57"/>
      <c r="AL828" s="57"/>
      <c r="AM828" s="57"/>
      <c r="AN828" s="57"/>
      <c r="AO828" s="57"/>
      <c r="AP828" s="57"/>
      <c r="AQ828" s="57"/>
      <c r="AR828" s="57"/>
      <c r="AS828" s="57"/>
      <c r="AT828" s="57"/>
      <c r="AU828" s="57"/>
      <c r="AV828" s="57"/>
      <c r="AW828" s="57"/>
      <c r="AX828" s="57"/>
      <c r="AY828" s="57"/>
      <c r="AZ828" s="57"/>
      <c r="BA828" s="57"/>
      <c r="BB828" s="57"/>
      <c r="BC828" s="57"/>
      <c r="BD828" s="57"/>
    </row>
    <row r="829" spans="1:56">
      <c r="A829" s="10">
        <v>43007</v>
      </c>
      <c r="B829" s="11">
        <v>0.1270631888488766</v>
      </c>
      <c r="C829" s="11">
        <v>0.1270631888488766</v>
      </c>
      <c r="D829" s="11">
        <v>1.0291371464309831E-2</v>
      </c>
      <c r="E829" s="11">
        <v>1.0291371464309831E-2</v>
      </c>
      <c r="F829" s="11"/>
      <c r="G829" s="11"/>
      <c r="H829" s="11">
        <v>0.11864428626025031</v>
      </c>
      <c r="I829" s="11">
        <v>0.11864428626025031</v>
      </c>
      <c r="J829" s="11">
        <v>3.6260355423701563E-4</v>
      </c>
      <c r="K829" s="23">
        <v>3.6260355423701563E-4</v>
      </c>
      <c r="L829" s="23">
        <v>2.1264425467530941E-4</v>
      </c>
      <c r="M829" s="23">
        <v>2.1264425467530941E-4</v>
      </c>
      <c r="N829" s="11"/>
      <c r="O829" s="11"/>
      <c r="P829" s="11">
        <v>3.5179193236158611E-4</v>
      </c>
      <c r="Q829" s="11">
        <v>3.5179193236158611E-4</v>
      </c>
      <c r="R829" s="11">
        <v>4.7922358633138325E-3</v>
      </c>
      <c r="S829" s="11">
        <v>4.7922358633138325E-3</v>
      </c>
      <c r="T829" s="11">
        <v>6.5238036410434644E-2</v>
      </c>
      <c r="U829" s="11">
        <v>6.5238036410434644E-2</v>
      </c>
      <c r="V829" s="11"/>
      <c r="W829" s="11"/>
      <c r="X829" s="11">
        <v>9.1501992666049997E-3</v>
      </c>
      <c r="Y829" s="11">
        <v>9.1501992666049997E-3</v>
      </c>
      <c r="Z829" s="49" t="s">
        <v>18</v>
      </c>
      <c r="AA829" s="15"/>
      <c r="AB829" s="16">
        <f t="shared" si="26"/>
        <v>-2.131625453515706</v>
      </c>
      <c r="AD829" s="34">
        <f t="shared" si="27"/>
        <v>0</v>
      </c>
      <c r="AF829" s="57"/>
      <c r="AG829" s="57"/>
      <c r="AH829" s="57"/>
      <c r="AI829" s="57"/>
      <c r="AJ829" s="57"/>
      <c r="AK829" s="57"/>
      <c r="AL829" s="57"/>
      <c r="AM829" s="57"/>
      <c r="AN829" s="57"/>
      <c r="AO829" s="57"/>
      <c r="AP829" s="57"/>
      <c r="AQ829" s="57"/>
      <c r="AR829" s="57"/>
      <c r="AS829" s="57"/>
      <c r="AT829" s="57"/>
      <c r="AU829" s="57"/>
      <c r="AV829" s="57"/>
      <c r="AW829" s="57"/>
      <c r="AX829" s="57"/>
      <c r="AY829" s="57"/>
      <c r="AZ829" s="57"/>
      <c r="BA829" s="57"/>
      <c r="BB829" s="57"/>
      <c r="BC829" s="57"/>
      <c r="BD829" s="57"/>
    </row>
    <row r="830" spans="1:56">
      <c r="A830" s="10">
        <v>43008</v>
      </c>
      <c r="B830" s="11">
        <v>2.387916178084273E-2</v>
      </c>
      <c r="C830" s="11">
        <v>2.387916178084273E-2</v>
      </c>
      <c r="D830" s="11">
        <v>2.9912636782077019E-3</v>
      </c>
      <c r="E830" s="11">
        <v>2.9912636782077019E-3</v>
      </c>
      <c r="F830" s="11"/>
      <c r="G830" s="11"/>
      <c r="H830" s="11">
        <v>2.2373206120085181E-2</v>
      </c>
      <c r="I830" s="11">
        <v>2.2373206120085181E-2</v>
      </c>
      <c r="J830" s="11">
        <v>1.7145168492832465E-4</v>
      </c>
      <c r="K830" s="23">
        <v>1.7145168492832465E-4</v>
      </c>
      <c r="L830" s="23">
        <v>2.0348732504814298E-5</v>
      </c>
      <c r="M830" s="23">
        <v>2.0348732504814298E-5</v>
      </c>
      <c r="N830" s="11"/>
      <c r="O830" s="11"/>
      <c r="P830" s="11">
        <v>1.6055760906481494E-4</v>
      </c>
      <c r="Q830" s="11">
        <v>1.6055760906481494E-4</v>
      </c>
      <c r="R830" s="11">
        <v>0</v>
      </c>
      <c r="S830" s="11">
        <v>0</v>
      </c>
      <c r="T830" s="11">
        <v>0</v>
      </c>
      <c r="U830" s="11">
        <v>0</v>
      </c>
      <c r="V830" s="11"/>
      <c r="W830" s="11"/>
      <c r="X830" s="11">
        <v>0</v>
      </c>
      <c r="Y830" s="11">
        <v>0</v>
      </c>
      <c r="Z830" s="49" t="s">
        <v>18</v>
      </c>
      <c r="AA830" s="15"/>
      <c r="AB830" s="16">
        <f t="shared" si="26"/>
        <v>-3.7998911914392912</v>
      </c>
      <c r="AD830" s="34">
        <f t="shared" si="27"/>
        <v>0</v>
      </c>
      <c r="AF830" s="57"/>
      <c r="AG830" s="57"/>
      <c r="AH830" s="57"/>
      <c r="AI830" s="57"/>
      <c r="AJ830" s="57"/>
      <c r="AK830" s="57"/>
      <c r="AL830" s="57"/>
      <c r="AM830" s="57"/>
      <c r="AN830" s="57"/>
      <c r="AO830" s="57"/>
      <c r="AP830" s="57"/>
      <c r="AQ830" s="57"/>
      <c r="AR830" s="57"/>
      <c r="AS830" s="57"/>
      <c r="AT830" s="57"/>
      <c r="AU830" s="57"/>
      <c r="AV830" s="57"/>
      <c r="AW830" s="57"/>
      <c r="AX830" s="57"/>
      <c r="AY830" s="57"/>
      <c r="AZ830" s="57"/>
      <c r="BA830" s="57"/>
      <c r="BB830" s="57"/>
      <c r="BC830" s="57"/>
      <c r="BD830" s="57"/>
    </row>
    <row r="831" spans="1:56">
      <c r="A831" s="10">
        <v>43009</v>
      </c>
      <c r="B831" s="11">
        <v>3.5697020271651787E-2</v>
      </c>
      <c r="C831" s="11">
        <v>3.5697020271651787E-2</v>
      </c>
      <c r="D831" s="11">
        <v>7.615838719646828E-3</v>
      </c>
      <c r="E831" s="11">
        <v>7.615838719646828E-3</v>
      </c>
      <c r="F831" s="11"/>
      <c r="G831" s="11"/>
      <c r="H831" s="11">
        <v>3.3672450154007078E-2</v>
      </c>
      <c r="I831" s="11">
        <v>3.3672450154007078E-2</v>
      </c>
      <c r="J831" s="11">
        <v>1.1994028788881139E-4</v>
      </c>
      <c r="K831" s="23">
        <v>1.1994028788881139E-4</v>
      </c>
      <c r="L831" s="23">
        <v>4.7209059411169169E-5</v>
      </c>
      <c r="M831" s="23">
        <v>4.7209059411169169E-5</v>
      </c>
      <c r="N831" s="11"/>
      <c r="O831" s="11"/>
      <c r="P831" s="11">
        <v>1.1469658147557784E-4</v>
      </c>
      <c r="Q831" s="11">
        <v>1.1469658147557784E-4</v>
      </c>
      <c r="R831" s="11">
        <v>2.5328808489042424E-3</v>
      </c>
      <c r="S831" s="11">
        <v>2.5328808489042424E-3</v>
      </c>
      <c r="T831" s="11">
        <v>0</v>
      </c>
      <c r="U831" s="11">
        <v>0</v>
      </c>
      <c r="V831" s="11"/>
      <c r="W831" s="11"/>
      <c r="X831" s="11">
        <v>2.3502676326921934E-3</v>
      </c>
      <c r="Y831" s="11">
        <v>2.3502676326921934E-3</v>
      </c>
      <c r="Z831" s="49" t="s">
        <v>18</v>
      </c>
      <c r="AA831" s="15"/>
      <c r="AB831" s="16">
        <f t="shared" si="26"/>
        <v>-3.3910752788099563</v>
      </c>
      <c r="AD831" s="34">
        <f t="shared" si="27"/>
        <v>0</v>
      </c>
      <c r="AF831" s="57"/>
      <c r="AG831" s="57"/>
      <c r="AH831" s="57"/>
      <c r="AI831" s="57"/>
      <c r="AJ831" s="57"/>
      <c r="AK831" s="57"/>
      <c r="AL831" s="57"/>
      <c r="AM831" s="57"/>
      <c r="AN831" s="57"/>
      <c r="AO831" s="57"/>
      <c r="AP831" s="57"/>
      <c r="AQ831" s="57"/>
      <c r="AR831" s="57"/>
      <c r="AS831" s="57"/>
      <c r="AT831" s="57"/>
      <c r="AU831" s="57"/>
      <c r="AV831" s="57"/>
      <c r="AW831" s="57"/>
      <c r="AX831" s="57"/>
      <c r="AY831" s="57"/>
      <c r="AZ831" s="57"/>
      <c r="BA831" s="57"/>
      <c r="BB831" s="57"/>
      <c r="BC831" s="57"/>
      <c r="BD831" s="57"/>
    </row>
    <row r="832" spans="1:56">
      <c r="A832" s="10">
        <v>43010</v>
      </c>
      <c r="B832" s="11">
        <v>0.40884908484678267</v>
      </c>
      <c r="C832" s="11">
        <v>0.40884908484678267</v>
      </c>
      <c r="D832" s="11">
        <v>0.26793176089088988</v>
      </c>
      <c r="E832" s="11">
        <v>0.26793176089088988</v>
      </c>
      <c r="F832" s="11"/>
      <c r="G832" s="11"/>
      <c r="H832" s="11">
        <v>0.39868936266375399</v>
      </c>
      <c r="I832" s="11">
        <v>0.39868936266375399</v>
      </c>
      <c r="J832" s="11">
        <v>5.6976379969748882E-3</v>
      </c>
      <c r="K832" s="23">
        <v>5.6976379969748882E-3</v>
      </c>
      <c r="L832" s="23">
        <v>2.0145245179766153E-3</v>
      </c>
      <c r="M832" s="23">
        <v>2.0145245179766153E-3</v>
      </c>
      <c r="N832" s="11"/>
      <c r="O832" s="11"/>
      <c r="P832" s="11">
        <v>5.4320964108537772E-3</v>
      </c>
      <c r="Q832" s="11">
        <v>5.4320964108537772E-3</v>
      </c>
      <c r="R832" s="11">
        <v>0</v>
      </c>
      <c r="S832" s="11">
        <v>0</v>
      </c>
      <c r="T832" s="11">
        <v>1.9026064892001367E-2</v>
      </c>
      <c r="U832" s="11">
        <v>1.9026064892001367E-2</v>
      </c>
      <c r="V832" s="11"/>
      <c r="W832" s="11"/>
      <c r="X832" s="11">
        <v>1.3717229941118607E-3</v>
      </c>
      <c r="Y832" s="11">
        <v>1.3717229941118607E-3</v>
      </c>
      <c r="Z832" s="49" t="s">
        <v>18</v>
      </c>
      <c r="AA832" s="15"/>
      <c r="AB832" s="16">
        <f t="shared" si="26"/>
        <v>-0.91957270500152666</v>
      </c>
      <c r="AD832" s="34">
        <f t="shared" si="27"/>
        <v>0</v>
      </c>
      <c r="AF832" s="57"/>
      <c r="AG832" s="57"/>
      <c r="AH832" s="57"/>
      <c r="AI832" s="57"/>
      <c r="AJ832" s="57"/>
      <c r="AK832" s="57"/>
      <c r="AL832" s="57"/>
      <c r="AM832" s="57"/>
      <c r="AN832" s="57"/>
      <c r="AO832" s="57"/>
      <c r="AP832" s="57"/>
      <c r="AQ832" s="57"/>
      <c r="AR832" s="57"/>
      <c r="AS832" s="57"/>
      <c r="AT832" s="57"/>
      <c r="AU832" s="57"/>
      <c r="AV832" s="57"/>
      <c r="AW832" s="57"/>
      <c r="AX832" s="57"/>
      <c r="AY832" s="57"/>
      <c r="AZ832" s="57"/>
      <c r="BA832" s="57"/>
      <c r="BB832" s="57"/>
      <c r="BC832" s="57"/>
      <c r="BD832" s="57"/>
    </row>
    <row r="833" spans="1:56">
      <c r="A833" s="10">
        <v>43011</v>
      </c>
      <c r="B833" s="11">
        <v>8.7718615706099456E-2</v>
      </c>
      <c r="C833" s="11">
        <v>8.7718615706099456E-2</v>
      </c>
      <c r="D833" s="11">
        <v>0</v>
      </c>
      <c r="E833" s="11">
        <v>0</v>
      </c>
      <c r="F833" s="11"/>
      <c r="G833" s="11"/>
      <c r="H833" s="11">
        <v>8.1394363010719242E-2</v>
      </c>
      <c r="I833" s="11">
        <v>8.1394363010719242E-2</v>
      </c>
      <c r="J833" s="11">
        <v>3.9501557508753805E-4</v>
      </c>
      <c r="K833" s="23">
        <v>3.9501557508753805E-4</v>
      </c>
      <c r="L833" s="23">
        <v>2.4418479005777158E-4</v>
      </c>
      <c r="M833" s="23">
        <v>2.4418479005777158E-4</v>
      </c>
      <c r="N833" s="11"/>
      <c r="O833" s="11"/>
      <c r="P833" s="11">
        <v>3.8414112168796744E-4</v>
      </c>
      <c r="Q833" s="11">
        <v>3.8414112168796744E-4</v>
      </c>
      <c r="R833" s="11">
        <v>0</v>
      </c>
      <c r="S833" s="11">
        <v>0</v>
      </c>
      <c r="T833" s="11">
        <v>0</v>
      </c>
      <c r="U833" s="11">
        <v>0</v>
      </c>
      <c r="V833" s="11"/>
      <c r="W833" s="11"/>
      <c r="X833" s="11">
        <v>0</v>
      </c>
      <c r="Y833" s="11">
        <v>0</v>
      </c>
      <c r="Z833" s="49" t="s">
        <v>18</v>
      </c>
      <c r="AA833" s="15"/>
      <c r="AB833" s="16">
        <f t="shared" si="26"/>
        <v>-2.5084492588541325</v>
      </c>
      <c r="AD833" s="34">
        <f t="shared" si="27"/>
        <v>0</v>
      </c>
      <c r="AF833" s="57"/>
      <c r="AG833" s="57"/>
      <c r="AH833" s="57"/>
      <c r="AI833" s="57"/>
      <c r="AJ833" s="57"/>
      <c r="AK833" s="57"/>
      <c r="AL833" s="57"/>
      <c r="AM833" s="57"/>
      <c r="AN833" s="57"/>
      <c r="AO833" s="57"/>
      <c r="AP833" s="57"/>
      <c r="AQ833" s="57"/>
      <c r="AR833" s="57"/>
      <c r="AS833" s="57"/>
      <c r="AT833" s="57"/>
      <c r="AU833" s="57"/>
      <c r="AV833" s="57"/>
      <c r="AW833" s="57"/>
      <c r="AX833" s="57"/>
      <c r="AY833" s="57"/>
      <c r="AZ833" s="57"/>
      <c r="BA833" s="57"/>
      <c r="BB833" s="57"/>
      <c r="BC833" s="57"/>
      <c r="BD833" s="57"/>
    </row>
    <row r="834" spans="1:56">
      <c r="A834" s="10">
        <v>43012</v>
      </c>
      <c r="B834" s="11">
        <v>9.8691546814924272E-2</v>
      </c>
      <c r="C834" s="11">
        <v>9.8691546814924272E-2</v>
      </c>
      <c r="D834" s="11">
        <v>0</v>
      </c>
      <c r="E834" s="11">
        <v>0</v>
      </c>
      <c r="F834" s="11"/>
      <c r="G834" s="11"/>
      <c r="H834" s="11">
        <v>9.1576178247700896E-2</v>
      </c>
      <c r="I834" s="11">
        <v>9.1576178247700896E-2</v>
      </c>
      <c r="J834" s="11">
        <v>1.9888332208718145E-3</v>
      </c>
      <c r="K834" s="23">
        <v>1.9888332208718145E-3</v>
      </c>
      <c r="L834" s="23">
        <v>0</v>
      </c>
      <c r="M834" s="23">
        <v>0</v>
      </c>
      <c r="N834" s="11"/>
      <c r="O834" s="11"/>
      <c r="P834" s="11">
        <v>1.8454442291907056E-3</v>
      </c>
      <c r="Q834" s="11">
        <v>1.8454442291907056E-3</v>
      </c>
      <c r="R834" s="11">
        <v>0</v>
      </c>
      <c r="S834" s="11">
        <v>0</v>
      </c>
      <c r="T834" s="11">
        <v>2.64737009887634E-2</v>
      </c>
      <c r="U834" s="11">
        <v>2.64737009887634E-2</v>
      </c>
      <c r="V834" s="11"/>
      <c r="W834" s="11"/>
      <c r="X834" s="11">
        <v>1.9086755244273057E-3</v>
      </c>
      <c r="Y834" s="11">
        <v>1.9086755244273057E-3</v>
      </c>
      <c r="Z834" s="49" t="s">
        <v>18</v>
      </c>
      <c r="AA834" s="15"/>
      <c r="AB834" s="16">
        <f t="shared" si="26"/>
        <v>-2.3905841039222713</v>
      </c>
      <c r="AD834" s="34">
        <f t="shared" si="27"/>
        <v>0</v>
      </c>
      <c r="AF834" s="57"/>
      <c r="AG834" s="57"/>
      <c r="AH834" s="57"/>
      <c r="AI834" s="57"/>
      <c r="AJ834" s="57"/>
      <c r="AK834" s="57"/>
      <c r="AL834" s="57"/>
      <c r="AM834" s="57"/>
      <c r="AN834" s="57"/>
      <c r="AO834" s="57"/>
      <c r="AP834" s="57"/>
      <c r="AQ834" s="57"/>
      <c r="AR834" s="57"/>
      <c r="AS834" s="57"/>
      <c r="AT834" s="57"/>
      <c r="AU834" s="57"/>
      <c r="AV834" s="57"/>
      <c r="AW834" s="57"/>
      <c r="AX834" s="57"/>
      <c r="AY834" s="57"/>
      <c r="AZ834" s="57"/>
      <c r="BA834" s="57"/>
      <c r="BB834" s="57"/>
      <c r="BC834" s="57"/>
      <c r="BD834" s="57"/>
    </row>
    <row r="835" spans="1:56">
      <c r="A835" s="10">
        <v>43013</v>
      </c>
      <c r="B835" s="11">
        <v>2.9283497179614319E-3</v>
      </c>
      <c r="C835" s="11">
        <v>2.9283497179614319E-3</v>
      </c>
      <c r="D835" s="11">
        <v>0.83814400418699353</v>
      </c>
      <c r="E835" s="11">
        <v>0.83814400418699353</v>
      </c>
      <c r="F835" s="11"/>
      <c r="G835" s="11"/>
      <c r="H835" s="11">
        <v>6.3144927595765704E-2</v>
      </c>
      <c r="I835" s="11">
        <v>6.3144927595765704E-2</v>
      </c>
      <c r="J835" s="11">
        <v>3.8752128343722197E-5</v>
      </c>
      <c r="K835" s="23">
        <v>3.8752128343722197E-5</v>
      </c>
      <c r="L835" s="23">
        <v>3.4708019084161559E-2</v>
      </c>
      <c r="M835" s="23">
        <v>3.4708019084161559E-2</v>
      </c>
      <c r="N835" s="11"/>
      <c r="O835" s="11"/>
      <c r="P835" s="11">
        <v>2.5383037141417288E-3</v>
      </c>
      <c r="Q835" s="11">
        <v>2.5383037141417288E-3</v>
      </c>
      <c r="R835" s="11">
        <v>0</v>
      </c>
      <c r="S835" s="11">
        <v>0</v>
      </c>
      <c r="T835" s="11">
        <v>0</v>
      </c>
      <c r="U835" s="11">
        <v>0</v>
      </c>
      <c r="V835" s="11"/>
      <c r="W835" s="11"/>
      <c r="X835" s="11">
        <v>0</v>
      </c>
      <c r="Y835" s="11">
        <v>0</v>
      </c>
      <c r="Z835" s="49" t="s">
        <v>18</v>
      </c>
      <c r="AA835" s="15"/>
      <c r="AB835" s="16">
        <f t="shared" si="26"/>
        <v>-2.7623227565191417</v>
      </c>
      <c r="AD835" s="34">
        <f t="shared" si="27"/>
        <v>0</v>
      </c>
      <c r="AF835" s="57"/>
      <c r="AG835" s="57"/>
      <c r="AH835" s="57"/>
      <c r="AI835" s="57"/>
      <c r="AJ835" s="57"/>
      <c r="AK835" s="57"/>
      <c r="AL835" s="57"/>
      <c r="AM835" s="57"/>
      <c r="AN835" s="57"/>
      <c r="AO835" s="57"/>
      <c r="AP835" s="57"/>
      <c r="AQ835" s="57"/>
      <c r="AR835" s="57"/>
      <c r="AS835" s="57"/>
      <c r="AT835" s="57"/>
      <c r="AU835" s="57"/>
      <c r="AV835" s="57"/>
      <c r="AW835" s="57"/>
      <c r="AX835" s="57"/>
      <c r="AY835" s="57"/>
      <c r="AZ835" s="57"/>
      <c r="BA835" s="57"/>
      <c r="BB835" s="57"/>
      <c r="BC835" s="57"/>
      <c r="BD835" s="57"/>
    </row>
    <row r="836" spans="1:56">
      <c r="A836" s="10">
        <v>43014</v>
      </c>
      <c r="B836" s="11">
        <v>8.9105740645871345E-2</v>
      </c>
      <c r="C836" s="11">
        <v>8.9105740645871345E-2</v>
      </c>
      <c r="D836" s="11">
        <v>2.6167593296399945</v>
      </c>
      <c r="E836" s="11">
        <v>2.6167593296399945</v>
      </c>
      <c r="F836" s="11"/>
      <c r="G836" s="11"/>
      <c r="H836" s="11">
        <v>0.271342086882147</v>
      </c>
      <c r="I836" s="11">
        <v>0.271342086882147</v>
      </c>
      <c r="J836" s="11">
        <v>2.7731250717450665E-3</v>
      </c>
      <c r="K836" s="23">
        <v>2.7731250717450665E-3</v>
      </c>
      <c r="L836" s="23">
        <v>9.5612589420370937E-3</v>
      </c>
      <c r="M836" s="23">
        <v>9.5612589420370937E-3</v>
      </c>
      <c r="N836" s="11"/>
      <c r="O836" s="11"/>
      <c r="P836" s="11">
        <v>3.2625294425303081E-3</v>
      </c>
      <c r="Q836" s="11">
        <v>3.2625294425303081E-3</v>
      </c>
      <c r="R836" s="11">
        <v>1.3113429313865034E-2</v>
      </c>
      <c r="S836" s="11">
        <v>1.3113429313865034E-2</v>
      </c>
      <c r="T836" s="11">
        <v>0</v>
      </c>
      <c r="U836" s="11">
        <v>0</v>
      </c>
      <c r="V836" s="11"/>
      <c r="W836" s="11"/>
      <c r="X836" s="11">
        <v>1.2167989853651093E-2</v>
      </c>
      <c r="Y836" s="11">
        <v>1.2167989853651093E-2</v>
      </c>
      <c r="Z836" s="49" t="s">
        <v>18</v>
      </c>
      <c r="AA836" s="15"/>
      <c r="AB836" s="16">
        <f t="shared" si="26"/>
        <v>-1.3043749409316749</v>
      </c>
      <c r="AD836" s="34">
        <f t="shared" si="27"/>
        <v>0</v>
      </c>
      <c r="AF836" s="57"/>
      <c r="AG836" s="57"/>
      <c r="AH836" s="57"/>
      <c r="AI836" s="57"/>
      <c r="AJ836" s="57"/>
      <c r="AK836" s="57"/>
      <c r="AL836" s="57"/>
      <c r="AM836" s="57"/>
      <c r="AN836" s="57"/>
      <c r="AO836" s="57"/>
      <c r="AP836" s="57"/>
      <c r="AQ836" s="57"/>
      <c r="AR836" s="57"/>
      <c r="AS836" s="57"/>
      <c r="AT836" s="57"/>
      <c r="AU836" s="57"/>
      <c r="AV836" s="57"/>
      <c r="AW836" s="57"/>
      <c r="AX836" s="57"/>
      <c r="AY836" s="57"/>
      <c r="AZ836" s="57"/>
      <c r="BA836" s="57"/>
      <c r="BB836" s="57"/>
      <c r="BC836" s="57"/>
      <c r="BD836" s="57"/>
    </row>
    <row r="837" spans="1:56">
      <c r="A837" s="10">
        <v>43015</v>
      </c>
      <c r="B837" s="11">
        <v>2.416996538061698E-2</v>
      </c>
      <c r="C837" s="11">
        <v>2.416996538061698E-2</v>
      </c>
      <c r="D837" s="11">
        <v>2.0131001067012783E-2</v>
      </c>
      <c r="E837" s="11">
        <v>2.0131001067012783E-2</v>
      </c>
      <c r="F837" s="11"/>
      <c r="G837" s="11"/>
      <c r="H837" s="11">
        <v>2.3878768002030443E-2</v>
      </c>
      <c r="I837" s="11">
        <v>2.3878768002030443E-2</v>
      </c>
      <c r="J837" s="11">
        <v>1.4824151585097488E-4</v>
      </c>
      <c r="K837" s="23">
        <v>1.4824151585097488E-4</v>
      </c>
      <c r="L837" s="23">
        <v>4.0697465009628595E-5</v>
      </c>
      <c r="M837" s="23">
        <v>4.0697465009628595E-5</v>
      </c>
      <c r="N837" s="11"/>
      <c r="O837" s="11"/>
      <c r="P837" s="11">
        <v>1.4048790793171314E-4</v>
      </c>
      <c r="Q837" s="11">
        <v>1.4048790793171314E-4</v>
      </c>
      <c r="R837" s="11">
        <v>2.0585585925551333E-3</v>
      </c>
      <c r="S837" s="11">
        <v>2.0585585925551333E-3</v>
      </c>
      <c r="T837" s="11">
        <v>0</v>
      </c>
      <c r="U837" s="11">
        <v>0</v>
      </c>
      <c r="V837" s="11"/>
      <c r="W837" s="11"/>
      <c r="X837" s="11">
        <v>1.9101426078434681E-3</v>
      </c>
      <c r="Y837" s="11">
        <v>1.9101426078434681E-3</v>
      </c>
      <c r="Z837" s="49" t="s">
        <v>18</v>
      </c>
      <c r="AA837" s="15"/>
      <c r="AB837" s="16">
        <f t="shared" si="26"/>
        <v>-3.7347655829933628</v>
      </c>
      <c r="AD837" s="34">
        <f t="shared" si="27"/>
        <v>0</v>
      </c>
      <c r="AF837" s="57"/>
      <c r="AG837" s="57"/>
      <c r="AH837" s="57"/>
      <c r="AI837" s="57"/>
      <c r="AJ837" s="57"/>
      <c r="AK837" s="57"/>
      <c r="AL837" s="57"/>
      <c r="AM837" s="57"/>
      <c r="AN837" s="57"/>
      <c r="AO837" s="57"/>
      <c r="AP837" s="57"/>
      <c r="AQ837" s="57"/>
      <c r="AR837" s="57"/>
      <c r="AS837" s="57"/>
      <c r="AT837" s="57"/>
      <c r="AU837" s="57"/>
      <c r="AV837" s="57"/>
      <c r="AW837" s="57"/>
      <c r="AX837" s="57"/>
      <c r="AY837" s="57"/>
      <c r="AZ837" s="57"/>
      <c r="BA837" s="57"/>
      <c r="BB837" s="57"/>
      <c r="BC837" s="57"/>
      <c r="BD837" s="57"/>
    </row>
    <row r="838" spans="1:56">
      <c r="A838" s="10">
        <v>43016</v>
      </c>
      <c r="B838" s="11">
        <v>1.0465130049249177E-3</v>
      </c>
      <c r="C838" s="11">
        <v>1.0465130049249177E-3</v>
      </c>
      <c r="D838" s="11">
        <v>0</v>
      </c>
      <c r="E838" s="11">
        <v>0</v>
      </c>
      <c r="F838" s="11"/>
      <c r="G838" s="11"/>
      <c r="H838" s="11">
        <v>9.7106251315790437E-4</v>
      </c>
      <c r="I838" s="11">
        <v>9.7106251315790437E-4</v>
      </c>
      <c r="J838" s="11">
        <v>7.9053709391518174E-6</v>
      </c>
      <c r="K838" s="23">
        <v>7.9053709391518174E-6</v>
      </c>
      <c r="L838" s="23">
        <v>0</v>
      </c>
      <c r="M838" s="23">
        <v>0</v>
      </c>
      <c r="N838" s="11"/>
      <c r="O838" s="11"/>
      <c r="P838" s="11">
        <v>7.3354170808120888E-6</v>
      </c>
      <c r="Q838" s="11">
        <v>7.3354170808120888E-6</v>
      </c>
      <c r="R838" s="11">
        <v>0</v>
      </c>
      <c r="S838" s="11">
        <v>0</v>
      </c>
      <c r="T838" s="11">
        <v>0</v>
      </c>
      <c r="U838" s="11">
        <v>0</v>
      </c>
      <c r="V838" s="11"/>
      <c r="W838" s="11"/>
      <c r="X838" s="11">
        <v>0</v>
      </c>
      <c r="Y838" s="11">
        <v>0</v>
      </c>
      <c r="Z838" s="49" t="s">
        <v>18</v>
      </c>
      <c r="AA838" s="15"/>
      <c r="AB838" s="16">
        <f t="shared" si="26"/>
        <v>-6.9371197115620467</v>
      </c>
      <c r="AD838" s="34">
        <f t="shared" si="27"/>
        <v>0</v>
      </c>
      <c r="AF838" s="57"/>
      <c r="AG838" s="57"/>
      <c r="AH838" s="57"/>
      <c r="AI838" s="57"/>
      <c r="AJ838" s="57"/>
      <c r="AK838" s="57"/>
      <c r="AL838" s="57"/>
      <c r="AM838" s="57"/>
      <c r="AN838" s="57"/>
      <c r="AO838" s="57"/>
      <c r="AP838" s="57"/>
      <c r="AQ838" s="57"/>
      <c r="AR838" s="57"/>
      <c r="AS838" s="57"/>
      <c r="AT838" s="57"/>
      <c r="AU838" s="57"/>
      <c r="AV838" s="57"/>
      <c r="AW838" s="57"/>
      <c r="AX838" s="57"/>
      <c r="AY838" s="57"/>
      <c r="AZ838" s="57"/>
      <c r="BA838" s="57"/>
      <c r="BB838" s="57"/>
      <c r="BC838" s="57"/>
      <c r="BD838" s="57"/>
    </row>
    <row r="839" spans="1:56">
      <c r="A839" s="10">
        <v>43017</v>
      </c>
      <c r="B839" s="11">
        <v>2.4150504444382711E-2</v>
      </c>
      <c r="C839" s="11">
        <v>2.4150504444382711E-2</v>
      </c>
      <c r="D839" s="11">
        <v>1.2209239502888579E-3</v>
      </c>
      <c r="E839" s="11">
        <v>1.2209239502888579E-3</v>
      </c>
      <c r="F839" s="11"/>
      <c r="G839" s="11"/>
      <c r="H839" s="11">
        <v>2.2497349523087858E-2</v>
      </c>
      <c r="I839" s="11">
        <v>2.2497349523087858E-2</v>
      </c>
      <c r="J839" s="11">
        <v>1.3613048757219433E-4</v>
      </c>
      <c r="K839" s="23">
        <v>1.3613048757219433E-4</v>
      </c>
      <c r="L839" s="23">
        <v>4.0697465009628595E-5</v>
      </c>
      <c r="M839" s="23">
        <v>4.0697465009628595E-5</v>
      </c>
      <c r="N839" s="11"/>
      <c r="O839" s="11"/>
      <c r="P839" s="11">
        <v>1.2925004896390904E-4</v>
      </c>
      <c r="Q839" s="11">
        <v>1.2925004896390904E-4</v>
      </c>
      <c r="R839" s="11">
        <v>0</v>
      </c>
      <c r="S839" s="11">
        <v>0</v>
      </c>
      <c r="T839" s="11">
        <v>0</v>
      </c>
      <c r="U839" s="11">
        <v>0</v>
      </c>
      <c r="V839" s="11"/>
      <c r="W839" s="11"/>
      <c r="X839" s="11">
        <v>0</v>
      </c>
      <c r="Y839" s="11">
        <v>0</v>
      </c>
      <c r="Z839" s="49" t="s">
        <v>18</v>
      </c>
      <c r="AA839" s="15"/>
      <c r="AB839" s="16">
        <f t="shared" si="26"/>
        <v>-3.7943577756844795</v>
      </c>
      <c r="AD839" s="34">
        <f t="shared" si="27"/>
        <v>0</v>
      </c>
      <c r="AF839" s="57"/>
      <c r="AG839" s="57"/>
      <c r="AH839" s="57"/>
      <c r="AI839" s="57"/>
      <c r="AJ839" s="57"/>
      <c r="AK839" s="57"/>
      <c r="AL839" s="57"/>
      <c r="AM839" s="57"/>
      <c r="AN839" s="57"/>
      <c r="AO839" s="57"/>
      <c r="AP839" s="57"/>
      <c r="AQ839" s="57"/>
      <c r="AR839" s="57"/>
      <c r="AS839" s="57"/>
      <c r="AT839" s="57"/>
      <c r="AU839" s="57"/>
      <c r="AV839" s="57"/>
      <c r="AW839" s="57"/>
      <c r="AX839" s="57"/>
      <c r="AY839" s="57"/>
      <c r="AZ839" s="57"/>
      <c r="BA839" s="57"/>
      <c r="BB839" s="57"/>
      <c r="BC839" s="57"/>
      <c r="BD839" s="57"/>
    </row>
    <row r="840" spans="1:56">
      <c r="A840" s="10">
        <v>43018</v>
      </c>
      <c r="B840" s="11">
        <v>0.26439377149423843</v>
      </c>
      <c r="C840" s="11">
        <v>0.26439377149423843</v>
      </c>
      <c r="D840" s="11">
        <v>6.1631901186748717E-2</v>
      </c>
      <c r="E840" s="11">
        <v>6.1631901186748717E-2</v>
      </c>
      <c r="F840" s="11"/>
      <c r="G840" s="11"/>
      <c r="H840" s="11">
        <v>0.24977524047331046</v>
      </c>
      <c r="I840" s="11">
        <v>0.24977524047331046</v>
      </c>
      <c r="J840" s="11">
        <v>2.1888391056323559E-3</v>
      </c>
      <c r="K840" s="23">
        <v>2.1888391056323559E-3</v>
      </c>
      <c r="L840" s="23">
        <v>5.2906704512517176E-4</v>
      </c>
      <c r="M840" s="23">
        <v>5.2906704512517176E-4</v>
      </c>
      <c r="N840" s="11"/>
      <c r="O840" s="11"/>
      <c r="P840" s="11">
        <v>2.0691744501554724E-3</v>
      </c>
      <c r="Q840" s="11">
        <v>2.0691744501554724E-3</v>
      </c>
      <c r="R840" s="11">
        <v>7.2713601898318422E-3</v>
      </c>
      <c r="S840" s="11">
        <v>7.2713601898318422E-3</v>
      </c>
      <c r="T840" s="11">
        <v>0</v>
      </c>
      <c r="U840" s="11">
        <v>0</v>
      </c>
      <c r="V840" s="11"/>
      <c r="W840" s="11"/>
      <c r="X840" s="11">
        <v>6.7471166309309594E-3</v>
      </c>
      <c r="Y840" s="11">
        <v>6.7471166309309594E-3</v>
      </c>
      <c r="Z840" s="49" t="s">
        <v>18</v>
      </c>
      <c r="AA840" s="15"/>
      <c r="AB840" s="16">
        <f t="shared" si="26"/>
        <v>-1.3871938036037927</v>
      </c>
      <c r="AD840" s="34">
        <f t="shared" si="27"/>
        <v>0</v>
      </c>
      <c r="AF840" s="57"/>
      <c r="AG840" s="57"/>
      <c r="AH840" s="57"/>
      <c r="AI840" s="57"/>
      <c r="AJ840" s="57"/>
      <c r="AK840" s="57"/>
      <c r="AL840" s="57"/>
      <c r="AM840" s="57"/>
      <c r="AN840" s="57"/>
      <c r="AO840" s="57"/>
      <c r="AP840" s="57"/>
      <c r="AQ840" s="57"/>
      <c r="AR840" s="57"/>
      <c r="AS840" s="57"/>
      <c r="AT840" s="57"/>
      <c r="AU840" s="57"/>
      <c r="AV840" s="57"/>
      <c r="AW840" s="57"/>
      <c r="AX840" s="57"/>
      <c r="AY840" s="57"/>
      <c r="AZ840" s="57"/>
      <c r="BA840" s="57"/>
      <c r="BB840" s="57"/>
      <c r="BC840" s="57"/>
      <c r="BD840" s="57"/>
    </row>
    <row r="841" spans="1:56">
      <c r="A841" s="10">
        <v>43019</v>
      </c>
      <c r="B841" s="11">
        <v>2.5979729301123505E-2</v>
      </c>
      <c r="C841" s="11">
        <v>2.5979729301123505E-2</v>
      </c>
      <c r="D841" s="11">
        <v>1.5403990506144424E-2</v>
      </c>
      <c r="E841" s="11">
        <v>1.5403990506144424E-2</v>
      </c>
      <c r="F841" s="11"/>
      <c r="G841" s="11"/>
      <c r="H841" s="11">
        <v>2.5217249820098896E-2</v>
      </c>
      <c r="I841" s="11">
        <v>2.5217249820098896E-2</v>
      </c>
      <c r="J841" s="11">
        <v>3.3816014729315819E-4</v>
      </c>
      <c r="K841" s="23">
        <v>3.3816014729315819E-4</v>
      </c>
      <c r="L841" s="23">
        <v>2.0348732504814298E-5</v>
      </c>
      <c r="M841" s="23">
        <v>2.0348732504814298E-5</v>
      </c>
      <c r="N841" s="11"/>
      <c r="O841" s="11"/>
      <c r="P841" s="11">
        <v>3.1524688446498046E-4</v>
      </c>
      <c r="Q841" s="11">
        <v>3.1524688446498046E-4</v>
      </c>
      <c r="R841" s="11">
        <v>7.3187924154667523E-3</v>
      </c>
      <c r="S841" s="11">
        <v>7.3187924154667523E-3</v>
      </c>
      <c r="T841" s="11">
        <v>8.8110011745845915E-2</v>
      </c>
      <c r="U841" s="11">
        <v>8.8110011745845915E-2</v>
      </c>
      <c r="V841" s="11"/>
      <c r="W841" s="11"/>
      <c r="X841" s="11">
        <v>1.3143600325399102E-2</v>
      </c>
      <c r="Y841" s="11">
        <v>1.3143600325399102E-2</v>
      </c>
      <c r="Z841" s="49" t="s">
        <v>18</v>
      </c>
      <c r="AA841" s="15"/>
      <c r="AB841" s="16">
        <f t="shared" si="26"/>
        <v>-3.6802270019688463</v>
      </c>
      <c r="AD841" s="34">
        <f t="shared" si="27"/>
        <v>0</v>
      </c>
      <c r="AF841" s="57"/>
      <c r="AG841" s="57"/>
      <c r="AH841" s="57"/>
      <c r="AI841" s="57"/>
      <c r="AJ841" s="57"/>
      <c r="AK841" s="57"/>
      <c r="AL841" s="57"/>
      <c r="AM841" s="57"/>
      <c r="AN841" s="57"/>
      <c r="AO841" s="57"/>
      <c r="AP841" s="57"/>
      <c r="AQ841" s="57"/>
      <c r="AR841" s="57"/>
      <c r="AS841" s="57"/>
      <c r="AT841" s="57"/>
      <c r="AU841" s="57"/>
      <c r="AV841" s="57"/>
      <c r="AW841" s="57"/>
      <c r="AX841" s="57"/>
      <c r="AY841" s="57"/>
      <c r="AZ841" s="57"/>
      <c r="BA841" s="57"/>
      <c r="BB841" s="57"/>
      <c r="BC841" s="57"/>
      <c r="BD841" s="57"/>
    </row>
    <row r="842" spans="1:56">
      <c r="A842" s="10">
        <v>43020</v>
      </c>
      <c r="B842" s="11">
        <v>7.8023279851120383E-2</v>
      </c>
      <c r="C842" s="11">
        <v>7.8023279851120383E-2</v>
      </c>
      <c r="D842" s="11">
        <v>2.1439194626395038E-2</v>
      </c>
      <c r="E842" s="11">
        <v>2.1439194626395038E-2</v>
      </c>
      <c r="F842" s="11"/>
      <c r="G842" s="11"/>
      <c r="H842" s="11">
        <v>7.3943734698503336E-2</v>
      </c>
      <c r="I842" s="11">
        <v>7.3943734698503336E-2</v>
      </c>
      <c r="J842" s="11">
        <v>2.5318057184565181E-3</v>
      </c>
      <c r="K842" s="23">
        <v>2.5318057184565181E-3</v>
      </c>
      <c r="L842" s="23">
        <v>1.1476685132715263E-4</v>
      </c>
      <c r="M842" s="23">
        <v>1.1476685132715263E-4</v>
      </c>
      <c r="N842" s="11"/>
      <c r="O842" s="11"/>
      <c r="P842" s="11">
        <v>2.357544366436357E-3</v>
      </c>
      <c r="Q842" s="11">
        <v>2.357544366436357E-3</v>
      </c>
      <c r="R842" s="11">
        <v>5.4388952061364508E-3</v>
      </c>
      <c r="S842" s="11">
        <v>5.4388952061364508E-3</v>
      </c>
      <c r="T842" s="11">
        <v>0</v>
      </c>
      <c r="U842" s="11">
        <v>0</v>
      </c>
      <c r="V842" s="11"/>
      <c r="W842" s="11"/>
      <c r="X842" s="11">
        <v>5.0467669515987176E-3</v>
      </c>
      <c r="Y842" s="11">
        <v>5.0467669515987176E-3</v>
      </c>
      <c r="Z842" s="49" t="s">
        <v>18</v>
      </c>
      <c r="AA842" s="15"/>
      <c r="AB842" s="16">
        <f t="shared" si="26"/>
        <v>-2.6044508168966027</v>
      </c>
      <c r="AD842" s="34">
        <f t="shared" si="27"/>
        <v>0</v>
      </c>
      <c r="AF842" s="57"/>
      <c r="AG842" s="57"/>
      <c r="AH842" s="57"/>
      <c r="AI842" s="57"/>
      <c r="AJ842" s="57"/>
      <c r="AK842" s="57"/>
      <c r="AL842" s="57"/>
      <c r="AM842" s="57"/>
      <c r="AN842" s="57"/>
      <c r="AO842" s="57"/>
      <c r="AP842" s="57"/>
      <c r="AQ842" s="57"/>
      <c r="AR842" s="57"/>
      <c r="AS842" s="57"/>
      <c r="AT842" s="57"/>
      <c r="AU842" s="57"/>
      <c r="AV842" s="57"/>
      <c r="AW842" s="57"/>
      <c r="AX842" s="57"/>
      <c r="AY842" s="57"/>
      <c r="AZ842" s="57"/>
      <c r="BA842" s="57"/>
      <c r="BB842" s="57"/>
      <c r="BC842" s="57"/>
      <c r="BD842" s="57"/>
    </row>
    <row r="843" spans="1:56">
      <c r="A843" s="10">
        <v>43021</v>
      </c>
      <c r="B843" s="11">
        <v>4.7820677728343981E-2</v>
      </c>
      <c r="C843" s="11">
        <v>4.7820677728343981E-2</v>
      </c>
      <c r="D843" s="11">
        <v>0.26667794117963373</v>
      </c>
      <c r="E843" s="11">
        <v>0.26667794117963373</v>
      </c>
      <c r="F843" s="11"/>
      <c r="G843" s="11"/>
      <c r="H843" s="11">
        <v>6.3599638980112963E-2</v>
      </c>
      <c r="I843" s="11">
        <v>6.3599638980112963E-2</v>
      </c>
      <c r="J843" s="11">
        <v>6.0842896896088044E-4</v>
      </c>
      <c r="K843" s="23">
        <v>6.0842896896088044E-4</v>
      </c>
      <c r="L843" s="23">
        <v>6.1046197514442893E-4</v>
      </c>
      <c r="M843" s="23">
        <v>6.1046197514442893E-4</v>
      </c>
      <c r="N843" s="11"/>
      <c r="O843" s="11"/>
      <c r="P843" s="11">
        <v>6.0857554269249433E-4</v>
      </c>
      <c r="Q843" s="11">
        <v>6.0857554269249433E-4</v>
      </c>
      <c r="R843" s="11">
        <v>0</v>
      </c>
      <c r="S843" s="11">
        <v>0</v>
      </c>
      <c r="T843" s="11">
        <v>0</v>
      </c>
      <c r="U843" s="11">
        <v>0</v>
      </c>
      <c r="V843" s="11"/>
      <c r="W843" s="11"/>
      <c r="X843" s="11">
        <v>0</v>
      </c>
      <c r="Y843" s="11">
        <v>0</v>
      </c>
      <c r="Z843" s="49" t="s">
        <v>18</v>
      </c>
      <c r="AA843" s="15"/>
      <c r="AB843" s="16">
        <f t="shared" si="26"/>
        <v>-2.7551474850654896</v>
      </c>
      <c r="AD843" s="34">
        <f t="shared" si="27"/>
        <v>0</v>
      </c>
      <c r="AF843" s="57"/>
      <c r="AG843" s="57"/>
      <c r="AH843" s="57"/>
      <c r="AI843" s="57"/>
      <c r="AJ843" s="57"/>
      <c r="AK843" s="57"/>
      <c r="AL843" s="57"/>
      <c r="AM843" s="57"/>
      <c r="AN843" s="57"/>
      <c r="AO843" s="57"/>
      <c r="AP843" s="57"/>
      <c r="AQ843" s="57"/>
      <c r="AR843" s="57"/>
      <c r="AS843" s="57"/>
      <c r="AT843" s="57"/>
      <c r="AU843" s="57"/>
      <c r="AV843" s="57"/>
      <c r="AW843" s="57"/>
      <c r="AX843" s="57"/>
      <c r="AY843" s="57"/>
      <c r="AZ843" s="57"/>
      <c r="BA843" s="57"/>
      <c r="BB843" s="57"/>
      <c r="BC843" s="57"/>
      <c r="BD843" s="57"/>
    </row>
    <row r="844" spans="1:56">
      <c r="A844" s="10">
        <v>43022</v>
      </c>
      <c r="B844" s="11">
        <v>1.3692360656025823E-2</v>
      </c>
      <c r="C844" s="11">
        <v>1.3692360656025823E-2</v>
      </c>
      <c r="D844" s="11">
        <v>0</v>
      </c>
      <c r="E844" s="11">
        <v>0</v>
      </c>
      <c r="F844" s="11"/>
      <c r="G844" s="11"/>
      <c r="H844" s="11">
        <v>1.2705181958688399E-2</v>
      </c>
      <c r="I844" s="11">
        <v>1.2705181958688399E-2</v>
      </c>
      <c r="J844" s="11">
        <v>1.3573521902523675E-4</v>
      </c>
      <c r="K844" s="23">
        <v>1.3573521902523675E-4</v>
      </c>
      <c r="L844" s="23">
        <v>0</v>
      </c>
      <c r="M844" s="23">
        <v>0</v>
      </c>
      <c r="N844" s="11"/>
      <c r="O844" s="11"/>
      <c r="P844" s="11">
        <v>1.2594911127754356E-4</v>
      </c>
      <c r="Q844" s="11">
        <v>1.2594911127754356E-4</v>
      </c>
      <c r="R844" s="11">
        <v>2.0601396667429637E-3</v>
      </c>
      <c r="S844" s="11">
        <v>2.0601396667429637E-3</v>
      </c>
      <c r="T844" s="11">
        <v>0</v>
      </c>
      <c r="U844" s="11">
        <v>0</v>
      </c>
      <c r="V844" s="11"/>
      <c r="W844" s="11"/>
      <c r="X844" s="11">
        <v>1.9116096912596306E-3</v>
      </c>
      <c r="Y844" s="11">
        <v>1.9116096912596306E-3</v>
      </c>
      <c r="Z844" s="49" t="s">
        <v>18</v>
      </c>
      <c r="AA844" s="15"/>
      <c r="AB844" s="16">
        <f t="shared" si="26"/>
        <v>-4.3657453404952973</v>
      </c>
      <c r="AD844" s="34">
        <f t="shared" si="27"/>
        <v>0</v>
      </c>
      <c r="AF844" s="57"/>
      <c r="AG844" s="57"/>
      <c r="AH844" s="57"/>
      <c r="AI844" s="57"/>
      <c r="AJ844" s="57"/>
      <c r="AK844" s="57"/>
      <c r="AL844" s="57"/>
      <c r="AM844" s="57"/>
      <c r="AN844" s="57"/>
      <c r="AO844" s="57"/>
      <c r="AP844" s="57"/>
      <c r="AQ844" s="57"/>
      <c r="AR844" s="57"/>
      <c r="AS844" s="57"/>
      <c r="AT844" s="57"/>
      <c r="AU844" s="57"/>
      <c r="AV844" s="57"/>
      <c r="AW844" s="57"/>
      <c r="AX844" s="57"/>
      <c r="AY844" s="57"/>
      <c r="AZ844" s="57"/>
      <c r="BA844" s="57"/>
      <c r="BB844" s="57"/>
      <c r="BC844" s="57"/>
      <c r="BD844" s="57"/>
    </row>
    <row r="845" spans="1:56">
      <c r="A845" s="10">
        <v>43023</v>
      </c>
      <c r="B845" s="11">
        <v>5.294406053655454E-3</v>
      </c>
      <c r="C845" s="11">
        <v>5.294406053655454E-3</v>
      </c>
      <c r="D845" s="11">
        <v>1.3552255848206322E-2</v>
      </c>
      <c r="E845" s="11">
        <v>1.3552255848206322E-2</v>
      </c>
      <c r="F845" s="11"/>
      <c r="G845" s="11"/>
      <c r="H845" s="11">
        <v>5.8897725947350777E-3</v>
      </c>
      <c r="I845" s="11">
        <v>5.8897725947350777E-3</v>
      </c>
      <c r="J845" s="11">
        <v>5.4294087610094681E-5</v>
      </c>
      <c r="K845" s="23">
        <v>5.4294087610094681E-5</v>
      </c>
      <c r="L845" s="23">
        <v>1.2209239502888579E-4</v>
      </c>
      <c r="M845" s="23">
        <v>1.2209239502888579E-4</v>
      </c>
      <c r="N845" s="11"/>
      <c r="O845" s="11"/>
      <c r="P845" s="11">
        <v>5.9182145007991932E-5</v>
      </c>
      <c r="Q845" s="11">
        <v>5.9182145007991932E-5</v>
      </c>
      <c r="R845" s="11">
        <v>6.1076895875886942E-3</v>
      </c>
      <c r="S845" s="11">
        <v>6.1076895875886942E-3</v>
      </c>
      <c r="T845" s="11">
        <v>0</v>
      </c>
      <c r="U845" s="11">
        <v>0</v>
      </c>
      <c r="V845" s="11"/>
      <c r="W845" s="11"/>
      <c r="X845" s="11">
        <v>5.6673432366354205E-3</v>
      </c>
      <c r="Y845" s="11">
        <v>5.6673432366354205E-3</v>
      </c>
      <c r="Z845" s="49" t="s">
        <v>18</v>
      </c>
      <c r="AA845" s="15"/>
      <c r="AB845" s="16">
        <f t="shared" si="26"/>
        <v>-5.1345378907676986</v>
      </c>
      <c r="AD845" s="34">
        <f t="shared" si="27"/>
        <v>0</v>
      </c>
      <c r="AF845" s="57"/>
      <c r="AG845" s="57"/>
      <c r="AH845" s="57"/>
      <c r="AI845" s="57"/>
      <c r="AJ845" s="57"/>
      <c r="AK845" s="57"/>
      <c r="AL845" s="57"/>
      <c r="AM845" s="57"/>
      <c r="AN845" s="57"/>
      <c r="AO845" s="57"/>
      <c r="AP845" s="57"/>
      <c r="AQ845" s="57"/>
      <c r="AR845" s="57"/>
      <c r="AS845" s="57"/>
      <c r="AT845" s="57"/>
      <c r="AU845" s="57"/>
      <c r="AV845" s="57"/>
      <c r="AW845" s="57"/>
      <c r="AX845" s="57"/>
      <c r="AY845" s="57"/>
      <c r="AZ845" s="57"/>
      <c r="BA845" s="57"/>
      <c r="BB845" s="57"/>
      <c r="BC845" s="57"/>
      <c r="BD845" s="57"/>
    </row>
    <row r="846" spans="1:56">
      <c r="A846" s="10">
        <v>43024</v>
      </c>
      <c r="B846" s="11">
        <v>4.9659353139827694E-2</v>
      </c>
      <c r="C846" s="11">
        <v>4.9659353139827694E-2</v>
      </c>
      <c r="D846" s="11">
        <v>4.6199762278930382E-3</v>
      </c>
      <c r="E846" s="11">
        <v>4.6199762278930382E-3</v>
      </c>
      <c r="F846" s="11"/>
      <c r="G846" s="11"/>
      <c r="H846" s="11">
        <v>4.641214730397749E-2</v>
      </c>
      <c r="I846" s="11">
        <v>4.641214730397749E-2</v>
      </c>
      <c r="J846" s="11">
        <v>1.5621012975763995E-3</v>
      </c>
      <c r="K846" s="23">
        <v>1.5621012975763995E-3</v>
      </c>
      <c r="L846" s="23">
        <v>5.3720653812709749E-5</v>
      </c>
      <c r="M846" s="23">
        <v>5.3720653812709749E-5</v>
      </c>
      <c r="N846" s="11"/>
      <c r="O846" s="11"/>
      <c r="P846" s="11">
        <v>1.4533515153871378E-3</v>
      </c>
      <c r="Q846" s="11">
        <v>1.4533515153871378E-3</v>
      </c>
      <c r="R846" s="11">
        <v>9.6587822134556901E-3</v>
      </c>
      <c r="S846" s="11">
        <v>9.6587822134556901E-3</v>
      </c>
      <c r="T846" s="11">
        <v>0</v>
      </c>
      <c r="U846" s="11">
        <v>0</v>
      </c>
      <c r="V846" s="11"/>
      <c r="W846" s="11"/>
      <c r="X846" s="11">
        <v>8.9624125893362112E-3</v>
      </c>
      <c r="Y846" s="11">
        <v>8.9624125893362112E-3</v>
      </c>
      <c r="Z846" s="49" t="s">
        <v>18</v>
      </c>
      <c r="AA846" s="15"/>
      <c r="AB846" s="16">
        <f t="shared" si="26"/>
        <v>-3.0701940586680063</v>
      </c>
      <c r="AD846" s="34">
        <f t="shared" si="27"/>
        <v>0</v>
      </c>
      <c r="AF846" s="57"/>
      <c r="AG846" s="57"/>
      <c r="AH846" s="57"/>
      <c r="AI846" s="57"/>
      <c r="AJ846" s="57"/>
      <c r="AK846" s="57"/>
      <c r="AL846" s="57"/>
      <c r="AM846" s="57"/>
      <c r="AN846" s="57"/>
      <c r="AO846" s="57"/>
      <c r="AP846" s="57"/>
      <c r="AQ846" s="57"/>
      <c r="AR846" s="57"/>
      <c r="AS846" s="57"/>
      <c r="AT846" s="57"/>
      <c r="AU846" s="57"/>
      <c r="AV846" s="57"/>
      <c r="AW846" s="57"/>
      <c r="AX846" s="57"/>
      <c r="AY846" s="57"/>
      <c r="AZ846" s="57"/>
      <c r="BA846" s="57"/>
      <c r="BB846" s="57"/>
      <c r="BC846" s="57"/>
      <c r="BD846" s="57"/>
    </row>
    <row r="847" spans="1:56">
      <c r="A847" s="10">
        <v>43025</v>
      </c>
      <c r="B847" s="11">
        <v>3.0705082564143733E-2</v>
      </c>
      <c r="C847" s="11">
        <v>3.0705082564143733E-2</v>
      </c>
      <c r="D847" s="11">
        <v>2.8284738181691875E-3</v>
      </c>
      <c r="E847" s="11">
        <v>2.8284738181691875E-3</v>
      </c>
      <c r="F847" s="11"/>
      <c r="G847" s="11"/>
      <c r="H847" s="11">
        <v>2.8695261540628309E-2</v>
      </c>
      <c r="I847" s="11">
        <v>2.8695261540628309E-2</v>
      </c>
      <c r="J847" s="11">
        <v>2.7760500589925526E-4</v>
      </c>
      <c r="K847" s="23">
        <v>2.7760500589925526E-4</v>
      </c>
      <c r="L847" s="23">
        <v>2.0348732504814298E-5</v>
      </c>
      <c r="M847" s="23">
        <v>2.0348732504814298E-5</v>
      </c>
      <c r="N847" s="11"/>
      <c r="O847" s="11"/>
      <c r="P847" s="11">
        <v>2.5905758962595975E-4</v>
      </c>
      <c r="Q847" s="11">
        <v>2.5905758962595975E-4</v>
      </c>
      <c r="R847" s="11">
        <v>2.7842716447692701E-3</v>
      </c>
      <c r="S847" s="11">
        <v>2.7842716447692701E-3</v>
      </c>
      <c r="T847" s="11">
        <v>4.1857342762403008E-2</v>
      </c>
      <c r="U847" s="11">
        <v>4.1857342762403008E-2</v>
      </c>
      <c r="V847" s="11"/>
      <c r="W847" s="11"/>
      <c r="X847" s="11">
        <v>5.6013244829081115E-3</v>
      </c>
      <c r="Y847" s="11">
        <v>5.6013244829081115E-3</v>
      </c>
      <c r="Z847" s="49" t="s">
        <v>18</v>
      </c>
      <c r="AA847" s="15"/>
      <c r="AB847" s="16">
        <f t="shared" si="26"/>
        <v>-3.5510232729615772</v>
      </c>
      <c r="AD847" s="34">
        <f t="shared" si="27"/>
        <v>0</v>
      </c>
      <c r="AF847" s="57"/>
      <c r="AG847" s="57"/>
      <c r="AH847" s="57"/>
      <c r="AI847" s="57"/>
      <c r="AJ847" s="57"/>
      <c r="AK847" s="57"/>
      <c r="AL847" s="57"/>
      <c r="AM847" s="57"/>
      <c r="AN847" s="57"/>
      <c r="AO847" s="57"/>
      <c r="AP847" s="57"/>
      <c r="AQ847" s="57"/>
      <c r="AR847" s="57"/>
      <c r="AS847" s="57"/>
      <c r="AT847" s="57"/>
      <c r="AU847" s="57"/>
      <c r="AV847" s="57"/>
      <c r="AW847" s="57"/>
      <c r="AX847" s="57"/>
      <c r="AY847" s="57"/>
      <c r="AZ847" s="57"/>
      <c r="BA847" s="57"/>
      <c r="BB847" s="57"/>
      <c r="BC847" s="57"/>
      <c r="BD847" s="57"/>
    </row>
    <row r="848" spans="1:56">
      <c r="A848" s="10">
        <v>43026</v>
      </c>
      <c r="B848" s="11">
        <v>2.7320139807131008E-2</v>
      </c>
      <c r="C848" s="11">
        <v>2.7320139807131008E-2</v>
      </c>
      <c r="D848" s="11">
        <v>2.7852327615964567E-2</v>
      </c>
      <c r="E848" s="11">
        <v>2.7852327615964567E-2</v>
      </c>
      <c r="F848" s="11"/>
      <c r="G848" s="11"/>
      <c r="H848" s="11">
        <v>2.7358508973782482E-2</v>
      </c>
      <c r="I848" s="11">
        <v>2.7358508973782482E-2</v>
      </c>
      <c r="J848" s="11">
        <v>2.928781825536966E-4</v>
      </c>
      <c r="K848" s="23">
        <v>2.928781825536966E-4</v>
      </c>
      <c r="L848" s="23">
        <v>3.0523098757221447E-4</v>
      </c>
      <c r="M848" s="23">
        <v>3.0523098757221447E-4</v>
      </c>
      <c r="N848" s="11"/>
      <c r="O848" s="11"/>
      <c r="P848" s="11">
        <v>2.9376878325236251E-4</v>
      </c>
      <c r="Q848" s="11">
        <v>2.9376878325236251E-4</v>
      </c>
      <c r="R848" s="11">
        <v>4.5566558093271077E-3</v>
      </c>
      <c r="S848" s="11">
        <v>4.5566558093271077E-3</v>
      </c>
      <c r="T848" s="11">
        <v>2.6555095918782658E-2</v>
      </c>
      <c r="U848" s="11">
        <v>2.6555095918782658E-2</v>
      </c>
      <c r="V848" s="11"/>
      <c r="W848" s="11"/>
      <c r="X848" s="11">
        <v>6.142678263472044E-3</v>
      </c>
      <c r="Y848" s="11">
        <v>6.142678263472044E-3</v>
      </c>
      <c r="Z848" s="49" t="s">
        <v>18</v>
      </c>
      <c r="AA848" s="15"/>
      <c r="AB848" s="16">
        <f t="shared" si="26"/>
        <v>-3.5987276842850573</v>
      </c>
      <c r="AD848" s="34">
        <f t="shared" si="27"/>
        <v>0</v>
      </c>
      <c r="AF848" s="57"/>
      <c r="AG848" s="57"/>
      <c r="AH848" s="57"/>
      <c r="AI848" s="57"/>
      <c r="AJ848" s="57"/>
      <c r="AK848" s="57"/>
      <c r="AL848" s="57"/>
      <c r="AM848" s="57"/>
      <c r="AN848" s="57"/>
      <c r="AO848" s="57"/>
      <c r="AP848" s="57"/>
      <c r="AQ848" s="57"/>
      <c r="AR848" s="57"/>
      <c r="AS848" s="57"/>
      <c r="AT848" s="57"/>
      <c r="AU848" s="57"/>
      <c r="AV848" s="57"/>
      <c r="AW848" s="57"/>
      <c r="AX848" s="57"/>
      <c r="AY848" s="57"/>
      <c r="AZ848" s="57"/>
      <c r="BA848" s="57"/>
      <c r="BB848" s="57"/>
      <c r="BC848" s="57"/>
      <c r="BD848" s="57"/>
    </row>
    <row r="849" spans="1:56">
      <c r="A849" s="10">
        <v>43027</v>
      </c>
      <c r="B849" s="11">
        <v>0.1955837728055414</v>
      </c>
      <c r="C849" s="11">
        <v>0.1955837728055414</v>
      </c>
      <c r="D849" s="11">
        <v>4.9369321551345269E-2</v>
      </c>
      <c r="E849" s="11">
        <v>4.9369321551345269E-2</v>
      </c>
      <c r="F849" s="11"/>
      <c r="G849" s="11"/>
      <c r="H849" s="11">
        <v>0.18504214341473937</v>
      </c>
      <c r="I849" s="11">
        <v>0.18504214341473937</v>
      </c>
      <c r="J849" s="11">
        <v>1.8621101247172111E-3</v>
      </c>
      <c r="K849" s="23">
        <v>1.8621101247172111E-3</v>
      </c>
      <c r="L849" s="23">
        <v>2.1651051385122413E-4</v>
      </c>
      <c r="M849" s="23">
        <v>2.1651051385122413E-4</v>
      </c>
      <c r="N849" s="11"/>
      <c r="O849" s="11"/>
      <c r="P849" s="11">
        <v>1.7434672609332555E-3</v>
      </c>
      <c r="Q849" s="11">
        <v>1.7434672609332555E-3</v>
      </c>
      <c r="R849" s="11">
        <v>5.8910824238559345E-3</v>
      </c>
      <c r="S849" s="11">
        <v>5.8910824238559345E-3</v>
      </c>
      <c r="T849" s="11">
        <v>0</v>
      </c>
      <c r="U849" s="11">
        <v>0</v>
      </c>
      <c r="V849" s="11"/>
      <c r="W849" s="11"/>
      <c r="X849" s="11">
        <v>5.466352808621169E-3</v>
      </c>
      <c r="Y849" s="11">
        <v>5.466352808621169E-3</v>
      </c>
      <c r="Z849" s="49" t="s">
        <v>18</v>
      </c>
      <c r="AA849" s="15"/>
      <c r="AB849" s="16">
        <f t="shared" si="26"/>
        <v>-1.6871716776049686</v>
      </c>
      <c r="AD849" s="34">
        <f t="shared" si="27"/>
        <v>0</v>
      </c>
      <c r="AF849" s="57"/>
      <c r="AG849" s="57"/>
      <c r="AH849" s="57"/>
      <c r="AI849" s="57"/>
      <c r="AJ849" s="57"/>
      <c r="AK849" s="57"/>
      <c r="AL849" s="57"/>
      <c r="AM849" s="57"/>
      <c r="AN849" s="57"/>
      <c r="AO849" s="57"/>
      <c r="AP849" s="57"/>
      <c r="AQ849" s="57"/>
      <c r="AR849" s="57"/>
      <c r="AS849" s="57"/>
      <c r="AT849" s="57"/>
      <c r="AU849" s="57"/>
      <c r="AV849" s="57"/>
      <c r="AW849" s="57"/>
      <c r="AX849" s="57"/>
      <c r="AY849" s="57"/>
      <c r="AZ849" s="57"/>
      <c r="BA849" s="57"/>
      <c r="BB849" s="57"/>
      <c r="BC849" s="57"/>
      <c r="BD849" s="57"/>
    </row>
    <row r="850" spans="1:56">
      <c r="A850" s="10">
        <v>43028</v>
      </c>
      <c r="B850" s="11">
        <v>2.9049597807489255E-4</v>
      </c>
      <c r="C850" s="11">
        <v>2.9049597807489255E-4</v>
      </c>
      <c r="D850" s="11">
        <v>0.14317842926316679</v>
      </c>
      <c r="E850" s="11">
        <v>0.14317842926316679</v>
      </c>
      <c r="F850" s="11"/>
      <c r="G850" s="11"/>
      <c r="H850" s="11">
        <v>1.0592293264106557E-2</v>
      </c>
      <c r="I850" s="11">
        <v>1.0592293264106557E-2</v>
      </c>
      <c r="J850" s="11">
        <v>3.1621483756607272E-6</v>
      </c>
      <c r="K850" s="23">
        <v>3.1621483756607272E-6</v>
      </c>
      <c r="L850" s="23">
        <v>1.1395290202696007E-3</v>
      </c>
      <c r="M850" s="23">
        <v>1.1395290202696007E-3</v>
      </c>
      <c r="N850" s="11"/>
      <c r="O850" s="11"/>
      <c r="P850" s="11">
        <v>8.5090838137420253E-5</v>
      </c>
      <c r="Q850" s="11">
        <v>8.5090838137420253E-5</v>
      </c>
      <c r="R850" s="11">
        <v>0</v>
      </c>
      <c r="S850" s="11">
        <v>0</v>
      </c>
      <c r="T850" s="11">
        <v>0</v>
      </c>
      <c r="U850" s="11">
        <v>0</v>
      </c>
      <c r="V850" s="11"/>
      <c r="W850" s="11"/>
      <c r="X850" s="11">
        <v>0</v>
      </c>
      <c r="Y850" s="11">
        <v>0</v>
      </c>
      <c r="Z850" s="49" t="s">
        <v>18</v>
      </c>
      <c r="AA850" s="15"/>
      <c r="AB850" s="16">
        <f t="shared" si="26"/>
        <v>-4.5476285928495335</v>
      </c>
      <c r="AD850" s="34">
        <f t="shared" si="27"/>
        <v>0</v>
      </c>
      <c r="AF850" s="57"/>
      <c r="AG850" s="57"/>
      <c r="AH850" s="57"/>
      <c r="AI850" s="57"/>
      <c r="AJ850" s="57"/>
      <c r="AK850" s="57"/>
      <c r="AL850" s="57"/>
      <c r="AM850" s="57"/>
      <c r="AN850" s="57"/>
      <c r="AO850" s="57"/>
      <c r="AP850" s="57"/>
      <c r="AQ850" s="57"/>
      <c r="AR850" s="57"/>
      <c r="AS850" s="57"/>
      <c r="AT850" s="57"/>
      <c r="AU850" s="57"/>
      <c r="AV850" s="57"/>
      <c r="AW850" s="57"/>
      <c r="AX850" s="57"/>
      <c r="AY850" s="57"/>
      <c r="AZ850" s="57"/>
      <c r="BA850" s="57"/>
      <c r="BB850" s="57"/>
      <c r="BC850" s="57"/>
      <c r="BD850" s="57"/>
    </row>
    <row r="851" spans="1:56">
      <c r="A851" s="10">
        <v>43029</v>
      </c>
      <c r="B851" s="11">
        <v>0.15301186269080272</v>
      </c>
      <c r="C851" s="11">
        <v>0.15301186269080272</v>
      </c>
      <c r="D851" s="11">
        <v>2.6332511308278746E-2</v>
      </c>
      <c r="E851" s="11">
        <v>2.6332511308278746E-2</v>
      </c>
      <c r="F851" s="11"/>
      <c r="G851" s="11"/>
      <c r="H851" s="11">
        <v>0.14387865621027413</v>
      </c>
      <c r="I851" s="11">
        <v>0.14387865621027413</v>
      </c>
      <c r="J851" s="11">
        <v>3.0475046863011473E-3</v>
      </c>
      <c r="K851" s="23">
        <v>3.0475046863011473E-3</v>
      </c>
      <c r="L851" s="23">
        <v>1.9005716159496553E-4</v>
      </c>
      <c r="M851" s="23">
        <v>1.9005716159496553E-4</v>
      </c>
      <c r="N851" s="11"/>
      <c r="O851" s="11"/>
      <c r="P851" s="11">
        <v>2.8414911729258557E-3</v>
      </c>
      <c r="Q851" s="11">
        <v>2.8414911729258557E-3</v>
      </c>
      <c r="R851" s="11">
        <v>8.9884067578156167E-3</v>
      </c>
      <c r="S851" s="11">
        <v>8.9884067578156167E-3</v>
      </c>
      <c r="T851" s="11">
        <v>0</v>
      </c>
      <c r="U851" s="11">
        <v>0</v>
      </c>
      <c r="V851" s="11"/>
      <c r="W851" s="11"/>
      <c r="X851" s="11">
        <v>8.3403692208833466E-3</v>
      </c>
      <c r="Y851" s="11">
        <v>8.3403692208833466E-3</v>
      </c>
      <c r="Z851" s="49" t="s">
        <v>18</v>
      </c>
      <c r="AA851" s="15"/>
      <c r="AB851" s="16">
        <f t="shared" si="26"/>
        <v>-1.9387849998544719</v>
      </c>
      <c r="AD851" s="34">
        <f t="shared" si="27"/>
        <v>0</v>
      </c>
      <c r="AF851" s="57"/>
      <c r="AG851" s="57"/>
      <c r="AH851" s="57"/>
      <c r="AI851" s="57"/>
      <c r="AJ851" s="57"/>
      <c r="AK851" s="57"/>
      <c r="AL851" s="57"/>
      <c r="AM851" s="57"/>
      <c r="AN851" s="57"/>
      <c r="AO851" s="57"/>
      <c r="AP851" s="57"/>
      <c r="AQ851" s="57"/>
      <c r="AR851" s="57"/>
      <c r="AS851" s="57"/>
      <c r="AT851" s="57"/>
      <c r="AU851" s="57"/>
      <c r="AV851" s="57"/>
      <c r="AW851" s="57"/>
      <c r="AX851" s="57"/>
      <c r="AY851" s="57"/>
      <c r="AZ851" s="57"/>
      <c r="BA851" s="57"/>
      <c r="BB851" s="57"/>
      <c r="BC851" s="57"/>
      <c r="BD851" s="57"/>
    </row>
    <row r="852" spans="1:56">
      <c r="A852" s="10">
        <v>43030</v>
      </c>
      <c r="B852" s="11">
        <v>7.404787040542847E-2</v>
      </c>
      <c r="C852" s="11">
        <v>7.404787040542847E-2</v>
      </c>
      <c r="D852" s="11">
        <v>0.16051165387731278</v>
      </c>
      <c r="E852" s="11">
        <v>0.16051165387731278</v>
      </c>
      <c r="F852" s="11"/>
      <c r="G852" s="11"/>
      <c r="H852" s="11">
        <v>8.0281653408878356E-2</v>
      </c>
      <c r="I852" s="11">
        <v>8.0281653408878356E-2</v>
      </c>
      <c r="J852" s="11">
        <v>7.4152379409244036E-4</v>
      </c>
      <c r="K852" s="23">
        <v>7.4152379409244036E-4</v>
      </c>
      <c r="L852" s="23">
        <v>1.1216221356653642E-3</v>
      </c>
      <c r="M852" s="23">
        <v>1.1216221356653642E-3</v>
      </c>
      <c r="N852" s="11"/>
      <c r="O852" s="11"/>
      <c r="P852" s="11">
        <v>7.6892776007904656E-4</v>
      </c>
      <c r="Q852" s="11">
        <v>7.6892776007904656E-4</v>
      </c>
      <c r="R852" s="11">
        <v>0</v>
      </c>
      <c r="S852" s="11">
        <v>0</v>
      </c>
      <c r="T852" s="11">
        <v>0</v>
      </c>
      <c r="U852" s="11">
        <v>0</v>
      </c>
      <c r="V852" s="11"/>
      <c r="W852" s="11"/>
      <c r="X852" s="11">
        <v>0</v>
      </c>
      <c r="Y852" s="11">
        <v>0</v>
      </c>
      <c r="Z852" s="49" t="s">
        <v>18</v>
      </c>
      <c r="AA852" s="15"/>
      <c r="AB852" s="16">
        <f t="shared" si="26"/>
        <v>-2.5222141597394483</v>
      </c>
      <c r="AD852" s="34">
        <f t="shared" si="27"/>
        <v>0</v>
      </c>
      <c r="AF852" s="57"/>
      <c r="AG852" s="57"/>
      <c r="AH852" s="57"/>
      <c r="AI852" s="57"/>
      <c r="AJ852" s="57"/>
      <c r="AK852" s="57"/>
      <c r="AL852" s="57"/>
      <c r="AM852" s="57"/>
      <c r="AN852" s="57"/>
      <c r="AO852" s="57"/>
      <c r="AP852" s="57"/>
      <c r="AQ852" s="57"/>
      <c r="AR852" s="57"/>
      <c r="AS852" s="57"/>
      <c r="AT852" s="57"/>
      <c r="AU852" s="57"/>
      <c r="AV852" s="57"/>
      <c r="AW852" s="57"/>
      <c r="AX852" s="57"/>
      <c r="AY852" s="57"/>
      <c r="AZ852" s="57"/>
      <c r="BA852" s="57"/>
      <c r="BB852" s="57"/>
      <c r="BC852" s="57"/>
      <c r="BD852" s="57"/>
    </row>
    <row r="853" spans="1:56">
      <c r="A853" s="10">
        <v>43031</v>
      </c>
      <c r="B853" s="11">
        <v>6.8961559486400745E-2</v>
      </c>
      <c r="C853" s="11">
        <v>6.8961559486400745E-2</v>
      </c>
      <c r="D853" s="11">
        <v>2.5164605980531186E-3</v>
      </c>
      <c r="E853" s="11">
        <v>2.5164605980531186E-3</v>
      </c>
      <c r="F853" s="11"/>
      <c r="G853" s="11"/>
      <c r="H853" s="11">
        <v>6.4171064420366353E-2</v>
      </c>
      <c r="I853" s="11">
        <v>6.4171064420366353E-2</v>
      </c>
      <c r="J853" s="11">
        <v>4.6135744800890003E-3</v>
      </c>
      <c r="K853" s="23">
        <v>4.6135744800890003E-3</v>
      </c>
      <c r="L853" s="23">
        <v>2.0348732504814298E-5</v>
      </c>
      <c r="M853" s="23">
        <v>2.0348732504814298E-5</v>
      </c>
      <c r="N853" s="11"/>
      <c r="O853" s="11"/>
      <c r="P853" s="11">
        <v>4.2824164917780981E-3</v>
      </c>
      <c r="Q853" s="11">
        <v>4.2824164917780981E-3</v>
      </c>
      <c r="R853" s="11">
        <v>1.8577621707006771E-3</v>
      </c>
      <c r="S853" s="11">
        <v>1.8577621707006771E-3</v>
      </c>
      <c r="T853" s="11">
        <v>0</v>
      </c>
      <c r="U853" s="11">
        <v>0</v>
      </c>
      <c r="V853" s="11"/>
      <c r="W853" s="11"/>
      <c r="X853" s="11">
        <v>1.723823013990841E-3</v>
      </c>
      <c r="Y853" s="11">
        <v>1.723823013990841E-3</v>
      </c>
      <c r="Z853" s="49" t="s">
        <v>18</v>
      </c>
      <c r="AA853" s="15"/>
      <c r="AB853" s="16">
        <f t="shared" si="26"/>
        <v>-2.7462028798496272</v>
      </c>
      <c r="AD853" s="34">
        <f t="shared" si="27"/>
        <v>0</v>
      </c>
      <c r="AF853" s="57"/>
      <c r="AG853" s="57"/>
      <c r="AH853" s="57"/>
      <c r="AI853" s="57"/>
      <c r="AJ853" s="57"/>
      <c r="AK853" s="57"/>
      <c r="AL853" s="57"/>
      <c r="AM853" s="57"/>
      <c r="AN853" s="57"/>
      <c r="AO853" s="57"/>
      <c r="AP853" s="57"/>
      <c r="AQ853" s="57"/>
      <c r="AR853" s="57"/>
      <c r="AS853" s="57"/>
      <c r="AT853" s="57"/>
      <c r="AU853" s="57"/>
      <c r="AV853" s="57"/>
      <c r="AW853" s="57"/>
      <c r="AX853" s="57"/>
      <c r="AY853" s="57"/>
      <c r="AZ853" s="57"/>
      <c r="BA853" s="57"/>
      <c r="BB853" s="57"/>
      <c r="BC853" s="57"/>
      <c r="BD853" s="57"/>
    </row>
    <row r="854" spans="1:56">
      <c r="A854" s="10">
        <v>43032</v>
      </c>
      <c r="B854" s="11">
        <v>9.0354754944947449E-3</v>
      </c>
      <c r="C854" s="11">
        <v>9.0354754944947449E-3</v>
      </c>
      <c r="D854" s="11">
        <v>0.90246628658851413</v>
      </c>
      <c r="E854" s="11">
        <v>0.90246628658851413</v>
      </c>
      <c r="F854" s="11"/>
      <c r="G854" s="11"/>
      <c r="H854" s="11">
        <v>7.3449193947694086E-2</v>
      </c>
      <c r="I854" s="11">
        <v>7.3449193947694086E-2</v>
      </c>
      <c r="J854" s="11">
        <v>1.490320529448901E-4</v>
      </c>
      <c r="K854" s="23">
        <v>1.490320529448901E-4</v>
      </c>
      <c r="L854" s="23">
        <v>2.808125085664373E-3</v>
      </c>
      <c r="M854" s="23">
        <v>2.808125085664373E-3</v>
      </c>
      <c r="N854" s="11"/>
      <c r="O854" s="11"/>
      <c r="P854" s="11">
        <v>3.4074479423788323E-4</v>
      </c>
      <c r="Q854" s="11">
        <v>3.4074479423788323E-4</v>
      </c>
      <c r="R854" s="11">
        <v>3.3313233137585762E-3</v>
      </c>
      <c r="S854" s="11">
        <v>3.3313233137585762E-3</v>
      </c>
      <c r="T854" s="11">
        <v>9.2566384164400245E-2</v>
      </c>
      <c r="U854" s="11">
        <v>9.2566384164400245E-2</v>
      </c>
      <c r="V854" s="11"/>
      <c r="W854" s="11"/>
      <c r="X854" s="11">
        <v>9.7649072179770528E-3</v>
      </c>
      <c r="Y854" s="11">
        <v>9.7649072179770528E-3</v>
      </c>
      <c r="Z854" s="49" t="s">
        <v>18</v>
      </c>
      <c r="AA854" s="15"/>
      <c r="AB854" s="16">
        <f t="shared" si="26"/>
        <v>-2.6111613505859244</v>
      </c>
      <c r="AD854" s="34">
        <f t="shared" si="27"/>
        <v>0</v>
      </c>
      <c r="AF854" s="57"/>
      <c r="AG854" s="57"/>
      <c r="AH854" s="57"/>
      <c r="AI854" s="57"/>
      <c r="AJ854" s="57"/>
      <c r="AK854" s="57"/>
      <c r="AL854" s="57"/>
      <c r="AM854" s="57"/>
      <c r="AN854" s="57"/>
      <c r="AO854" s="57"/>
      <c r="AP854" s="57"/>
      <c r="AQ854" s="57"/>
      <c r="AR854" s="57"/>
      <c r="AS854" s="57"/>
      <c r="AT854" s="57"/>
      <c r="AU854" s="57"/>
      <c r="AV854" s="57"/>
      <c r="AW854" s="57"/>
      <c r="AX854" s="57"/>
      <c r="AY854" s="57"/>
      <c r="AZ854" s="57"/>
      <c r="BA854" s="57"/>
      <c r="BB854" s="57"/>
      <c r="BC854" s="57"/>
      <c r="BD854" s="57"/>
    </row>
    <row r="855" spans="1:56">
      <c r="A855" s="10">
        <v>43033</v>
      </c>
      <c r="B855" s="11">
        <v>0.31152804730962619</v>
      </c>
      <c r="C855" s="11">
        <v>0.31152804730962619</v>
      </c>
      <c r="D855" s="11">
        <v>1.7643368518299236E-2</v>
      </c>
      <c r="E855" s="11">
        <v>1.7643368518299236E-2</v>
      </c>
      <c r="F855" s="11"/>
      <c r="G855" s="11"/>
      <c r="H855" s="11">
        <v>0.29033983136462965</v>
      </c>
      <c r="I855" s="11">
        <v>0.29033983136462965</v>
      </c>
      <c r="J855" s="11">
        <v>9.3447334475269435E-3</v>
      </c>
      <c r="K855" s="23">
        <v>9.3447334475269435E-3</v>
      </c>
      <c r="L855" s="23">
        <v>6.1046197514442896E-5</v>
      </c>
      <c r="M855" s="23">
        <v>6.1046197514442896E-5</v>
      </c>
      <c r="N855" s="11"/>
      <c r="O855" s="11"/>
      <c r="P855" s="11">
        <v>8.6754070606323598E-3</v>
      </c>
      <c r="Q855" s="11">
        <v>8.6754070606323598E-3</v>
      </c>
      <c r="R855" s="11">
        <v>2.2285240677468975E-2</v>
      </c>
      <c r="S855" s="11">
        <v>2.2285240677468975E-2</v>
      </c>
      <c r="T855" s="11">
        <v>0</v>
      </c>
      <c r="U855" s="11">
        <v>0</v>
      </c>
      <c r="V855" s="11"/>
      <c r="W855" s="11"/>
      <c r="X855" s="11">
        <v>2.0678540750809282E-2</v>
      </c>
      <c r="Y855" s="11">
        <v>2.0678540750809282E-2</v>
      </c>
      <c r="Z855" s="49" t="s">
        <v>18</v>
      </c>
      <c r="AA855" s="15"/>
      <c r="AB855" s="16">
        <f t="shared" si="26"/>
        <v>-1.2367032097693389</v>
      </c>
      <c r="AD855" s="34">
        <f t="shared" si="27"/>
        <v>0</v>
      </c>
      <c r="AF855" s="57"/>
      <c r="AG855" s="57"/>
      <c r="AH855" s="57"/>
      <c r="AI855" s="57"/>
      <c r="AJ855" s="57"/>
      <c r="AK855" s="57"/>
      <c r="AL855" s="57"/>
      <c r="AM855" s="57"/>
      <c r="AN855" s="57"/>
      <c r="AO855" s="57"/>
      <c r="AP855" s="57"/>
      <c r="AQ855" s="57"/>
      <c r="AR855" s="57"/>
      <c r="AS855" s="57"/>
      <c r="AT855" s="57"/>
      <c r="AU855" s="57"/>
      <c r="AV855" s="57"/>
      <c r="AW855" s="57"/>
      <c r="AX855" s="57"/>
      <c r="AY855" s="57"/>
      <c r="AZ855" s="57"/>
      <c r="BA855" s="57"/>
      <c r="BB855" s="57"/>
      <c r="BC855" s="57"/>
      <c r="BD855" s="57"/>
    </row>
    <row r="856" spans="1:56">
      <c r="A856" s="10">
        <v>43034</v>
      </c>
      <c r="B856" s="11">
        <v>0.15307975889246092</v>
      </c>
      <c r="C856" s="11">
        <v>0.15307975889246092</v>
      </c>
      <c r="D856" s="11">
        <v>0</v>
      </c>
      <c r="E856" s="11">
        <v>0</v>
      </c>
      <c r="F856" s="11"/>
      <c r="G856" s="11"/>
      <c r="H856" s="11">
        <v>0.14204316113050519</v>
      </c>
      <c r="I856" s="11">
        <v>0.14204316113050519</v>
      </c>
      <c r="J856" s="11">
        <v>7.2325922507462401E-3</v>
      </c>
      <c r="K856" s="23">
        <v>7.2325922507462401E-3</v>
      </c>
      <c r="L856" s="23">
        <v>0</v>
      </c>
      <c r="M856" s="23">
        <v>0</v>
      </c>
      <c r="N856" s="11"/>
      <c r="O856" s="11"/>
      <c r="P856" s="11">
        <v>6.7111437455666572E-3</v>
      </c>
      <c r="Q856" s="11">
        <v>6.7111437455666572E-3</v>
      </c>
      <c r="R856" s="11">
        <v>2.2071795662111874E-3</v>
      </c>
      <c r="S856" s="11">
        <v>2.2071795662111874E-3</v>
      </c>
      <c r="T856" s="11">
        <v>0</v>
      </c>
      <c r="U856" s="11">
        <v>0</v>
      </c>
      <c r="V856" s="11"/>
      <c r="W856" s="11"/>
      <c r="X856" s="11">
        <v>2.0480484489627353E-3</v>
      </c>
      <c r="Y856" s="11">
        <v>2.0480484489627353E-3</v>
      </c>
      <c r="Z856" s="49" t="s">
        <v>18</v>
      </c>
      <c r="AA856" s="15"/>
      <c r="AB856" s="16">
        <f t="shared" si="26"/>
        <v>-1.9516243159415367</v>
      </c>
      <c r="AD856" s="34">
        <f t="shared" si="27"/>
        <v>0</v>
      </c>
      <c r="AF856" s="57"/>
      <c r="AG856" s="57"/>
      <c r="AH856" s="57"/>
      <c r="AI856" s="57"/>
      <c r="AJ856" s="57"/>
      <c r="AK856" s="57"/>
      <c r="AL856" s="57"/>
      <c r="AM856" s="57"/>
      <c r="AN856" s="57"/>
      <c r="AO856" s="57"/>
      <c r="AP856" s="57"/>
      <c r="AQ856" s="57"/>
      <c r="AR856" s="57"/>
      <c r="AS856" s="57"/>
      <c r="AT856" s="57"/>
      <c r="AU856" s="57"/>
      <c r="AV856" s="57"/>
      <c r="AW856" s="57"/>
      <c r="AX856" s="57"/>
      <c r="AY856" s="57"/>
      <c r="AZ856" s="57"/>
      <c r="BA856" s="57"/>
      <c r="BB856" s="57"/>
      <c r="BC856" s="57"/>
      <c r="BD856" s="57"/>
    </row>
    <row r="857" spans="1:56">
      <c r="A857" s="10">
        <v>43035</v>
      </c>
      <c r="B857" s="11">
        <v>1.4514532989043046E-2</v>
      </c>
      <c r="C857" s="11">
        <v>1.4514532989043046E-2</v>
      </c>
      <c r="D857" s="11">
        <v>1.1864662206145056E-2</v>
      </c>
      <c r="E857" s="11">
        <v>1.1864662206145056E-2</v>
      </c>
      <c r="F857" s="11"/>
      <c r="G857" s="11"/>
      <c r="H857" s="11">
        <v>1.43234851446801E-2</v>
      </c>
      <c r="I857" s="11">
        <v>1.43234851446801E-2</v>
      </c>
      <c r="J857" s="11">
        <v>1.607636234185914E-4</v>
      </c>
      <c r="K857" s="23">
        <v>1.607636234185914E-4</v>
      </c>
      <c r="L857" s="23">
        <v>1.6278986003851438E-4</v>
      </c>
      <c r="M857" s="23">
        <v>1.6278986003851438E-4</v>
      </c>
      <c r="N857" s="11"/>
      <c r="O857" s="11"/>
      <c r="P857" s="11">
        <v>1.6090970908469397E-4</v>
      </c>
      <c r="Q857" s="11">
        <v>1.6090970908469397E-4</v>
      </c>
      <c r="R857" s="11">
        <v>0</v>
      </c>
      <c r="S857" s="11">
        <v>0</v>
      </c>
      <c r="T857" s="11">
        <v>0</v>
      </c>
      <c r="U857" s="11">
        <v>0</v>
      </c>
      <c r="V857" s="11"/>
      <c r="W857" s="11"/>
      <c r="X857" s="11">
        <v>0</v>
      </c>
      <c r="Y857" s="11">
        <v>0</v>
      </c>
      <c r="Z857" s="49" t="s">
        <v>18</v>
      </c>
      <c r="AA857" s="15"/>
      <c r="AB857" s="16">
        <f t="shared" si="26"/>
        <v>-4.2458547710356314</v>
      </c>
      <c r="AD857" s="34">
        <f t="shared" si="27"/>
        <v>0</v>
      </c>
      <c r="AF857" s="57"/>
      <c r="AG857" s="57"/>
      <c r="AH857" s="57"/>
      <c r="AI857" s="57"/>
      <c r="AJ857" s="57"/>
      <c r="AK857" s="57"/>
      <c r="AL857" s="57"/>
      <c r="AM857" s="57"/>
      <c r="AN857" s="57"/>
      <c r="AO857" s="57"/>
      <c r="AP857" s="57"/>
      <c r="AQ857" s="57"/>
      <c r="AR857" s="57"/>
      <c r="AS857" s="57"/>
      <c r="AT857" s="57"/>
      <c r="AU857" s="57"/>
      <c r="AV857" s="57"/>
      <c r="AW857" s="57"/>
      <c r="AX857" s="57"/>
      <c r="AY857" s="57"/>
      <c r="AZ857" s="57"/>
      <c r="BA857" s="57"/>
      <c r="BB857" s="57"/>
      <c r="BC857" s="57"/>
      <c r="BD857" s="57"/>
    </row>
    <row r="858" spans="1:56">
      <c r="A858" s="10">
        <v>43036</v>
      </c>
      <c r="B858" s="11">
        <v>1.1636706022431476E-3</v>
      </c>
      <c r="C858" s="11">
        <v>1.1636706022431476E-3</v>
      </c>
      <c r="D858" s="11">
        <v>0.43367218714260231</v>
      </c>
      <c r="E858" s="11">
        <v>0.43367218714260231</v>
      </c>
      <c r="F858" s="11"/>
      <c r="G858" s="11"/>
      <c r="H858" s="11">
        <v>3.2346255159548989E-2</v>
      </c>
      <c r="I858" s="11">
        <v>3.2346255159548989E-2</v>
      </c>
      <c r="J858" s="11">
        <v>2.5297187005285818E-5</v>
      </c>
      <c r="K858" s="23">
        <v>2.5297187005285818E-5</v>
      </c>
      <c r="L858" s="23">
        <v>5.1278805912132039E-3</v>
      </c>
      <c r="M858" s="23">
        <v>5.1278805912132039E-3</v>
      </c>
      <c r="N858" s="11"/>
      <c r="O858" s="11"/>
      <c r="P858" s="11">
        <v>3.9317835553152793E-4</v>
      </c>
      <c r="Q858" s="11">
        <v>3.9317835553152793E-4</v>
      </c>
      <c r="R858" s="11">
        <v>5.0562752526815023E-3</v>
      </c>
      <c r="S858" s="11">
        <v>5.0562752526815023E-3</v>
      </c>
      <c r="T858" s="11">
        <v>4.1084090927220068E-2</v>
      </c>
      <c r="U858" s="11">
        <v>4.1084090927220068E-2</v>
      </c>
      <c r="V858" s="11"/>
      <c r="W858" s="11"/>
      <c r="X858" s="11">
        <v>7.6537741821193347E-3</v>
      </c>
      <c r="Y858" s="11">
        <v>7.6537741821193347E-3</v>
      </c>
      <c r="Z858" s="49" t="s">
        <v>18</v>
      </c>
      <c r="AA858" s="15"/>
      <c r="AB858" s="16">
        <f t="shared" si="26"/>
        <v>-3.4312570248735383</v>
      </c>
      <c r="AD858" s="34">
        <f t="shared" si="27"/>
        <v>0</v>
      </c>
      <c r="AF858" s="57"/>
      <c r="AG858" s="57"/>
      <c r="AH858" s="57"/>
      <c r="AI858" s="57"/>
      <c r="AJ858" s="57"/>
      <c r="AK858" s="57"/>
      <c r="AL858" s="57"/>
      <c r="AM858" s="57"/>
      <c r="AN858" s="57"/>
      <c r="AO858" s="57"/>
      <c r="AP858" s="57"/>
      <c r="AQ858" s="57"/>
      <c r="AR858" s="57"/>
      <c r="AS858" s="57"/>
      <c r="AT858" s="57"/>
      <c r="AU858" s="57"/>
      <c r="AV858" s="57"/>
      <c r="AW858" s="57"/>
      <c r="AX858" s="57"/>
      <c r="AY858" s="57"/>
      <c r="AZ858" s="57"/>
      <c r="BA858" s="57"/>
      <c r="BB858" s="57"/>
      <c r="BC858" s="57"/>
      <c r="BD858" s="57"/>
    </row>
    <row r="859" spans="1:56">
      <c r="A859" s="10">
        <v>43037</v>
      </c>
      <c r="B859" s="11">
        <v>0.23742247183243195</v>
      </c>
      <c r="C859" s="11">
        <v>0.23742247183243195</v>
      </c>
      <c r="D859" s="11">
        <v>1.1379419330871273E-2</v>
      </c>
      <c r="E859" s="11">
        <v>1.1379419330871273E-2</v>
      </c>
      <c r="F859" s="11"/>
      <c r="G859" s="11"/>
      <c r="H859" s="11">
        <v>0.22112543644778029</v>
      </c>
      <c r="I859" s="11">
        <v>0.22112543644778029</v>
      </c>
      <c r="J859" s="11">
        <v>5.6848312960534634E-3</v>
      </c>
      <c r="K859" s="23">
        <v>5.6848312960534634E-3</v>
      </c>
      <c r="L859" s="23">
        <v>1.3592953313215951E-4</v>
      </c>
      <c r="M859" s="23">
        <v>1.3592953313215951E-4</v>
      </c>
      <c r="N859" s="11"/>
      <c r="O859" s="11"/>
      <c r="P859" s="11">
        <v>5.2847718942027472E-3</v>
      </c>
      <c r="Q859" s="11">
        <v>5.2847718942027472E-3</v>
      </c>
      <c r="R859" s="11">
        <v>1.3127658981555509E-2</v>
      </c>
      <c r="S859" s="11">
        <v>1.3127658981555509E-2</v>
      </c>
      <c r="T859" s="11">
        <v>0</v>
      </c>
      <c r="U859" s="11">
        <v>0</v>
      </c>
      <c r="V859" s="11"/>
      <c r="W859" s="11"/>
      <c r="X859" s="11">
        <v>1.2181193604396557E-2</v>
      </c>
      <c r="Y859" s="11">
        <v>1.2181193604396557E-2</v>
      </c>
      <c r="Z859" s="49" t="s">
        <v>18</v>
      </c>
      <c r="AA859" s="15"/>
      <c r="AB859" s="16">
        <f t="shared" ref="AB859:AB922" si="28">IF(I859&gt;0,LN(I859),"")</f>
        <v>-1.509025152743682</v>
      </c>
      <c r="AD859" s="34">
        <f t="shared" si="27"/>
        <v>0</v>
      </c>
      <c r="AF859" s="57"/>
      <c r="AG859" s="57"/>
      <c r="AH859" s="57"/>
      <c r="AI859" s="57"/>
      <c r="AJ859" s="57"/>
      <c r="AK859" s="57"/>
      <c r="AL859" s="57"/>
      <c r="AM859" s="57"/>
      <c r="AN859" s="57"/>
      <c r="AO859" s="57"/>
      <c r="AP859" s="57"/>
      <c r="AQ859" s="57"/>
      <c r="AR859" s="57"/>
      <c r="AS859" s="57"/>
      <c r="AT859" s="57"/>
      <c r="AU859" s="57"/>
      <c r="AV859" s="57"/>
      <c r="AW859" s="57"/>
      <c r="AX859" s="57"/>
      <c r="AY859" s="57"/>
      <c r="AZ859" s="57"/>
      <c r="BA859" s="57"/>
      <c r="BB859" s="57"/>
      <c r="BC859" s="57"/>
      <c r="BD859" s="57"/>
    </row>
    <row r="860" spans="1:56">
      <c r="A860" s="10">
        <v>43038</v>
      </c>
      <c r="B860" s="11">
        <v>0.21694462520336935</v>
      </c>
      <c r="C860" s="11">
        <v>0.21694462520336935</v>
      </c>
      <c r="D860" s="11">
        <v>7.2190526799157028E-3</v>
      </c>
      <c r="E860" s="11">
        <v>7.2190526799157028E-3</v>
      </c>
      <c r="F860" s="11"/>
      <c r="G860" s="11"/>
      <c r="H860" s="11">
        <v>0.20182403185331513</v>
      </c>
      <c r="I860" s="11">
        <v>0.20182403185331513</v>
      </c>
      <c r="J860" s="11">
        <v>2.1227660153229251E-3</v>
      </c>
      <c r="K860" s="23">
        <v>2.1227660153229251E-3</v>
      </c>
      <c r="L860" s="23">
        <v>2.0348732504814298E-5</v>
      </c>
      <c r="M860" s="23">
        <v>2.0348732504814298E-5</v>
      </c>
      <c r="N860" s="11"/>
      <c r="O860" s="11"/>
      <c r="P860" s="11">
        <v>1.9711879487899859E-3</v>
      </c>
      <c r="Q860" s="11">
        <v>1.9711879487899859E-3</v>
      </c>
      <c r="R860" s="11">
        <v>1.4424139815576408E-2</v>
      </c>
      <c r="S860" s="11">
        <v>1.4424139815576408E-2</v>
      </c>
      <c r="T860" s="11">
        <v>0</v>
      </c>
      <c r="U860" s="11">
        <v>0</v>
      </c>
      <c r="V860" s="11"/>
      <c r="W860" s="11"/>
      <c r="X860" s="11">
        <v>1.3384202005649739E-2</v>
      </c>
      <c r="Y860" s="11">
        <v>1.3384202005649739E-2</v>
      </c>
      <c r="Z860" s="49" t="s">
        <v>18</v>
      </c>
      <c r="AA860" s="15"/>
      <c r="AB860" s="16">
        <f t="shared" si="28"/>
        <v>-1.6003590906737171</v>
      </c>
      <c r="AD860" s="34">
        <f t="shared" si="27"/>
        <v>0</v>
      </c>
      <c r="AF860" s="57"/>
      <c r="AG860" s="57"/>
      <c r="AH860" s="57"/>
      <c r="AI860" s="57"/>
      <c r="AJ860" s="57"/>
      <c r="AK860" s="57"/>
      <c r="AL860" s="57"/>
      <c r="AM860" s="57"/>
      <c r="AN860" s="57"/>
      <c r="AO860" s="57"/>
      <c r="AP860" s="57"/>
      <c r="AQ860" s="57"/>
      <c r="AR860" s="57"/>
      <c r="AS860" s="57"/>
      <c r="AT860" s="57"/>
      <c r="AU860" s="57"/>
      <c r="AV860" s="57"/>
      <c r="AW860" s="57"/>
      <c r="AX860" s="57"/>
      <c r="AY860" s="57"/>
      <c r="AZ860" s="57"/>
      <c r="BA860" s="57"/>
      <c r="BB860" s="57"/>
      <c r="BC860" s="57"/>
      <c r="BD860" s="57"/>
    </row>
    <row r="861" spans="1:56">
      <c r="A861" s="10">
        <v>43039</v>
      </c>
      <c r="B861" s="11">
        <v>2.5338458101025588E-2</v>
      </c>
      <c r="C861" s="11">
        <v>2.5338458101025588E-2</v>
      </c>
      <c r="D861" s="11">
        <v>2.3143284985897958E-3</v>
      </c>
      <c r="E861" s="11">
        <v>2.3143284985897958E-3</v>
      </c>
      <c r="F861" s="11"/>
      <c r="G861" s="11"/>
      <c r="H861" s="11">
        <v>2.3678486468722882E-2</v>
      </c>
      <c r="I861" s="11">
        <v>2.3678486468722882E-2</v>
      </c>
      <c r="J861" s="11">
        <v>2.5965981386738064E-4</v>
      </c>
      <c r="K861" s="23">
        <v>2.5965981386738064E-4</v>
      </c>
      <c r="L861" s="23">
        <v>2.0348732504814298E-5</v>
      </c>
      <c r="M861" s="23">
        <v>2.0348732504814298E-5</v>
      </c>
      <c r="N861" s="11"/>
      <c r="O861" s="11"/>
      <c r="P861" s="11">
        <v>2.4240619285251629E-4</v>
      </c>
      <c r="Q861" s="11">
        <v>2.4240619285251629E-4</v>
      </c>
      <c r="R861" s="11">
        <v>0</v>
      </c>
      <c r="S861" s="11">
        <v>0</v>
      </c>
      <c r="T861" s="11">
        <v>0</v>
      </c>
      <c r="U861" s="11">
        <v>0</v>
      </c>
      <c r="V861" s="11"/>
      <c r="W861" s="11"/>
      <c r="X861" s="11">
        <v>0</v>
      </c>
      <c r="Y861" s="11">
        <v>0</v>
      </c>
      <c r="Z861" s="49" t="s">
        <v>18</v>
      </c>
      <c r="AA861" s="15"/>
      <c r="AB861" s="16">
        <f t="shared" si="28"/>
        <v>-3.743188387025818</v>
      </c>
      <c r="AD861" s="34">
        <f t="shared" ref="AD861:AD924" si="29">A861-1-A860</f>
        <v>0</v>
      </c>
      <c r="AF861" s="57"/>
      <c r="AG861" s="57"/>
      <c r="AH861" s="57"/>
      <c r="AI861" s="57"/>
      <c r="AJ861" s="57"/>
      <c r="AK861" s="57"/>
      <c r="AL861" s="57"/>
      <c r="AM861" s="57"/>
      <c r="AN861" s="57"/>
      <c r="AO861" s="57"/>
      <c r="AP861" s="57"/>
      <c r="AQ861" s="57"/>
      <c r="AR861" s="57"/>
      <c r="AS861" s="57"/>
      <c r="AT861" s="57"/>
      <c r="AU861" s="57"/>
      <c r="AV861" s="57"/>
      <c r="AW861" s="57"/>
      <c r="AX861" s="57"/>
      <c r="AY861" s="57"/>
      <c r="AZ861" s="57"/>
      <c r="BA861" s="57"/>
      <c r="BB861" s="57"/>
      <c r="BC861" s="57"/>
      <c r="BD861" s="57"/>
    </row>
    <row r="862" spans="1:56">
      <c r="A862" s="10">
        <v>43040</v>
      </c>
      <c r="B862" s="11">
        <v>0.25990781025507181</v>
      </c>
      <c r="C862" s="11">
        <v>0.25990781025507181</v>
      </c>
      <c r="D862" s="11">
        <v>0</v>
      </c>
      <c r="E862" s="11">
        <v>0</v>
      </c>
      <c r="F862" s="11"/>
      <c r="G862" s="11"/>
      <c r="H862" s="11">
        <v>0.24116922601813756</v>
      </c>
      <c r="I862" s="11">
        <v>0.24116922601813756</v>
      </c>
      <c r="J862" s="11">
        <v>5.0752481429354665E-3</v>
      </c>
      <c r="K862" s="23">
        <v>5.0752481429354665E-3</v>
      </c>
      <c r="L862" s="23">
        <v>0</v>
      </c>
      <c r="M862" s="23">
        <v>0</v>
      </c>
      <c r="N862" s="11"/>
      <c r="O862" s="11"/>
      <c r="P862" s="11">
        <v>4.709337765881361E-3</v>
      </c>
      <c r="Q862" s="11">
        <v>4.709337765881361E-3</v>
      </c>
      <c r="R862" s="11">
        <v>1.0466711123437007E-2</v>
      </c>
      <c r="S862" s="11">
        <v>1.0466711123437007E-2</v>
      </c>
      <c r="T862" s="11">
        <v>0</v>
      </c>
      <c r="U862" s="11">
        <v>0</v>
      </c>
      <c r="V862" s="11"/>
      <c r="W862" s="11"/>
      <c r="X862" s="11">
        <v>9.712092214995206E-3</v>
      </c>
      <c r="Y862" s="11">
        <v>9.712092214995206E-3</v>
      </c>
      <c r="Z862" s="49" t="s">
        <v>18</v>
      </c>
      <c r="AA862" s="15"/>
      <c r="AB862" s="16">
        <f t="shared" si="28"/>
        <v>-1.4222564092584984</v>
      </c>
      <c r="AD862" s="34">
        <f t="shared" si="29"/>
        <v>0</v>
      </c>
      <c r="AF862" s="57"/>
      <c r="AG862" s="57"/>
      <c r="AH862" s="57"/>
      <c r="AI862" s="57"/>
      <c r="AJ862" s="57"/>
      <c r="AK862" s="57"/>
      <c r="AL862" s="57"/>
      <c r="AM862" s="57"/>
      <c r="AN862" s="57"/>
      <c r="AO862" s="57"/>
      <c r="AP862" s="57"/>
      <c r="AQ862" s="57"/>
      <c r="AR862" s="57"/>
      <c r="AS862" s="57"/>
      <c r="AT862" s="57"/>
      <c r="AU862" s="57"/>
      <c r="AV862" s="57"/>
      <c r="AW862" s="57"/>
      <c r="AX862" s="57"/>
      <c r="AY862" s="57"/>
      <c r="AZ862" s="57"/>
      <c r="BA862" s="57"/>
      <c r="BB862" s="57"/>
      <c r="BC862" s="57"/>
      <c r="BD862" s="57"/>
    </row>
    <row r="863" spans="1:56">
      <c r="A863" s="10">
        <v>43041</v>
      </c>
      <c r="B863" s="11">
        <v>1.6859018650538789E-3</v>
      </c>
      <c r="C863" s="11">
        <v>1.6859018650538789E-3</v>
      </c>
      <c r="D863" s="11">
        <v>3.5325419977090123E-3</v>
      </c>
      <c r="E863" s="11">
        <v>3.5325419977090123E-3</v>
      </c>
      <c r="F863" s="11"/>
      <c r="G863" s="11"/>
      <c r="H863" s="11">
        <v>1.8190391557228356E-3</v>
      </c>
      <c r="I863" s="11">
        <v>1.8190391557228356E-3</v>
      </c>
      <c r="J863" s="11">
        <v>1.3201969468383536E-5</v>
      </c>
      <c r="K863" s="23">
        <v>1.3201969468383536E-5</v>
      </c>
      <c r="L863" s="23">
        <v>6.1046197514442896E-5</v>
      </c>
      <c r="M863" s="23">
        <v>6.1046197514442896E-5</v>
      </c>
      <c r="N863" s="11"/>
      <c r="O863" s="11"/>
      <c r="P863" s="11">
        <v>1.6651396773443443E-5</v>
      </c>
      <c r="Q863" s="11">
        <v>1.6651396773443443E-5</v>
      </c>
      <c r="R863" s="11">
        <v>5.3851386837502182E-3</v>
      </c>
      <c r="S863" s="11">
        <v>5.3851386837502182E-3</v>
      </c>
      <c r="T863" s="11">
        <v>0</v>
      </c>
      <c r="U863" s="11">
        <v>0</v>
      </c>
      <c r="V863" s="11"/>
      <c r="W863" s="11"/>
      <c r="X863" s="11">
        <v>4.9968861154491952E-3</v>
      </c>
      <c r="Y863" s="11">
        <v>4.9968861154491952E-3</v>
      </c>
      <c r="Z863" s="49" t="s">
        <v>18</v>
      </c>
      <c r="AA863" s="15"/>
      <c r="AB863" s="16">
        <f t="shared" si="28"/>
        <v>-6.3094468537169552</v>
      </c>
      <c r="AD863" s="34">
        <f t="shared" si="29"/>
        <v>0</v>
      </c>
      <c r="AF863" s="57"/>
      <c r="AG863" s="57"/>
      <c r="AH863" s="57"/>
      <c r="AI863" s="57"/>
      <c r="AJ863" s="57"/>
      <c r="AK863" s="57"/>
      <c r="AL863" s="57"/>
      <c r="AM863" s="57"/>
      <c r="AN863" s="57"/>
      <c r="AO863" s="57"/>
      <c r="AP863" s="57"/>
      <c r="AQ863" s="57"/>
      <c r="AR863" s="57"/>
      <c r="AS863" s="57"/>
      <c r="AT863" s="57"/>
      <c r="AU863" s="57"/>
      <c r="AV863" s="57"/>
      <c r="AW863" s="57"/>
      <c r="AX863" s="57"/>
      <c r="AY863" s="57"/>
      <c r="AZ863" s="57"/>
      <c r="BA863" s="57"/>
      <c r="BB863" s="57"/>
      <c r="BC863" s="57"/>
      <c r="BD863" s="57"/>
    </row>
    <row r="864" spans="1:56">
      <c r="A864" s="10">
        <v>43042</v>
      </c>
      <c r="B864" s="11">
        <v>6.8342010664569436E-2</v>
      </c>
      <c r="C864" s="11">
        <v>6.8342010664569436E-2</v>
      </c>
      <c r="D864" s="11">
        <v>1.4890862623190271E-2</v>
      </c>
      <c r="E864" s="11">
        <v>1.4890862623190271E-2</v>
      </c>
      <c r="F864" s="11"/>
      <c r="G864" s="11"/>
      <c r="H864" s="11">
        <v>6.4488341014737591E-2</v>
      </c>
      <c r="I864" s="11">
        <v>6.4488341014737591E-2</v>
      </c>
      <c r="J864" s="11">
        <v>5.8150327554212919E-4</v>
      </c>
      <c r="K864" s="23">
        <v>5.8150327554212919E-4</v>
      </c>
      <c r="L864" s="23">
        <v>6.1046197514442896E-5</v>
      </c>
      <c r="M864" s="23">
        <v>6.1046197514442896E-5</v>
      </c>
      <c r="N864" s="11"/>
      <c r="O864" s="11"/>
      <c r="P864" s="11">
        <v>5.4397985987886298E-4</v>
      </c>
      <c r="Q864" s="11">
        <v>5.4397985987886298E-4</v>
      </c>
      <c r="R864" s="11">
        <v>4.4475616903668124E-3</v>
      </c>
      <c r="S864" s="11">
        <v>4.4475616903668124E-3</v>
      </c>
      <c r="T864" s="11">
        <v>0</v>
      </c>
      <c r="U864" s="11">
        <v>0</v>
      </c>
      <c r="V864" s="11"/>
      <c r="W864" s="11"/>
      <c r="X864" s="11">
        <v>4.1269056496648811E-3</v>
      </c>
      <c r="Y864" s="11">
        <v>4.1269056496648811E-3</v>
      </c>
      <c r="Z864" s="49" t="s">
        <v>18</v>
      </c>
      <c r="AA864" s="15"/>
      <c r="AB864" s="16">
        <f t="shared" si="28"/>
        <v>-2.7412708309808034</v>
      </c>
      <c r="AD864" s="34">
        <f t="shared" si="29"/>
        <v>0</v>
      </c>
      <c r="AF864" s="57"/>
      <c r="AG864" s="57"/>
      <c r="AH864" s="57"/>
      <c r="AI864" s="57"/>
      <c r="AJ864" s="57"/>
      <c r="AK864" s="57"/>
      <c r="AL864" s="57"/>
      <c r="AM864" s="57"/>
      <c r="AN864" s="57"/>
      <c r="AO864" s="57"/>
      <c r="AP864" s="57"/>
      <c r="AQ864" s="57"/>
      <c r="AR864" s="57"/>
      <c r="AS864" s="57"/>
      <c r="AT864" s="57"/>
      <c r="AU864" s="57"/>
      <c r="AV864" s="57"/>
      <c r="AW864" s="57"/>
      <c r="AX864" s="57"/>
      <c r="AY864" s="57"/>
      <c r="AZ864" s="57"/>
      <c r="BA864" s="57"/>
      <c r="BB864" s="57"/>
      <c r="BC864" s="57"/>
      <c r="BD864" s="57"/>
    </row>
    <row r="865" spans="1:56">
      <c r="A865" s="10">
        <v>43043</v>
      </c>
      <c r="B865" s="11">
        <v>1.2852239886612488E-2</v>
      </c>
      <c r="C865" s="11">
        <v>1.2852239886612488E-2</v>
      </c>
      <c r="D865" s="11">
        <v>0.12463161364937228</v>
      </c>
      <c r="E865" s="11">
        <v>0.12463161364937228</v>
      </c>
      <c r="F865" s="11"/>
      <c r="G865" s="11"/>
      <c r="H865" s="11">
        <v>2.0911202059198282E-2</v>
      </c>
      <c r="I865" s="11">
        <v>2.0911202059198282E-2</v>
      </c>
      <c r="J865" s="11">
        <v>8.9488799031198582E-5</v>
      </c>
      <c r="K865" s="23">
        <v>8.9488799031198582E-5</v>
      </c>
      <c r="L865" s="23">
        <v>1.0988315552599721E-3</v>
      </c>
      <c r="M865" s="23">
        <v>1.0988315552599721E-3</v>
      </c>
      <c r="N865" s="11"/>
      <c r="O865" s="11"/>
      <c r="P865" s="11">
        <v>1.6225942582756342E-4</v>
      </c>
      <c r="Q865" s="11">
        <v>1.6225942582756342E-4</v>
      </c>
      <c r="R865" s="11">
        <v>0</v>
      </c>
      <c r="S865" s="11">
        <v>0</v>
      </c>
      <c r="T865" s="11">
        <v>6.4953154155367232E-2</v>
      </c>
      <c r="U865" s="11">
        <v>6.4953154155367232E-2</v>
      </c>
      <c r="V865" s="11"/>
      <c r="W865" s="11"/>
      <c r="X865" s="11">
        <v>4.6829302643904376E-3</v>
      </c>
      <c r="Y865" s="11">
        <v>4.6829302643904376E-3</v>
      </c>
      <c r="Z865" s="49" t="s">
        <v>18</v>
      </c>
      <c r="AA865" s="15"/>
      <c r="AB865" s="16">
        <f t="shared" si="28"/>
        <v>-3.8674702799056289</v>
      </c>
      <c r="AD865" s="34">
        <f t="shared" si="29"/>
        <v>0</v>
      </c>
      <c r="AF865" s="57"/>
      <c r="AG865" s="57"/>
      <c r="AH865" s="57"/>
      <c r="AI865" s="57"/>
      <c r="AJ865" s="57"/>
      <c r="AK865" s="57"/>
      <c r="AL865" s="57"/>
      <c r="AM865" s="57"/>
      <c r="AN865" s="57"/>
      <c r="AO865" s="57"/>
      <c r="AP865" s="57"/>
      <c r="AQ865" s="57"/>
      <c r="AR865" s="57"/>
      <c r="AS865" s="57"/>
      <c r="AT865" s="57"/>
      <c r="AU865" s="57"/>
      <c r="AV865" s="57"/>
      <c r="AW865" s="57"/>
      <c r="AX865" s="57"/>
      <c r="AY865" s="57"/>
      <c r="AZ865" s="57"/>
      <c r="BA865" s="57"/>
      <c r="BB865" s="57"/>
      <c r="BC865" s="57"/>
      <c r="BD865" s="57"/>
    </row>
    <row r="866" spans="1:56">
      <c r="A866" s="10">
        <v>43044</v>
      </c>
      <c r="B866" s="11">
        <v>7.0916668205117236E-3</v>
      </c>
      <c r="C866" s="11">
        <v>7.0916668205117236E-3</v>
      </c>
      <c r="D866" s="11">
        <v>5.9079166938132508E-3</v>
      </c>
      <c r="E866" s="11">
        <v>5.9079166938132508E-3</v>
      </c>
      <c r="F866" s="11"/>
      <c r="G866" s="11"/>
      <c r="H866" s="11">
        <v>7.0063219382519261E-3</v>
      </c>
      <c r="I866" s="11">
        <v>7.0063219382519261E-3</v>
      </c>
      <c r="J866" s="11">
        <v>1.0808223148008365E-4</v>
      </c>
      <c r="K866" s="23">
        <v>1.0808223148008365E-4</v>
      </c>
      <c r="L866" s="23">
        <v>4.0697465009628595E-5</v>
      </c>
      <c r="M866" s="23">
        <v>4.0697465009628595E-5</v>
      </c>
      <c r="N866" s="11"/>
      <c r="O866" s="11"/>
      <c r="P866" s="11">
        <v>1.0322398916118772E-4</v>
      </c>
      <c r="Q866" s="11">
        <v>1.0322398916118772E-4</v>
      </c>
      <c r="R866" s="11">
        <v>5.1432343330121725E-3</v>
      </c>
      <c r="S866" s="11">
        <v>5.1432343330121725E-3</v>
      </c>
      <c r="T866" s="11">
        <v>0</v>
      </c>
      <c r="U866" s="11">
        <v>0</v>
      </c>
      <c r="V866" s="11"/>
      <c r="W866" s="11"/>
      <c r="X866" s="11">
        <v>4.7724223527763456E-3</v>
      </c>
      <c r="Y866" s="11">
        <v>4.7724223527763456E-3</v>
      </c>
      <c r="Z866" s="49" t="s">
        <v>18</v>
      </c>
      <c r="AA866" s="15"/>
      <c r="AB866" s="16">
        <f t="shared" si="28"/>
        <v>-4.9609424034709964</v>
      </c>
      <c r="AD866" s="34">
        <f t="shared" si="29"/>
        <v>0</v>
      </c>
      <c r="AF866" s="57"/>
      <c r="AG866" s="57"/>
      <c r="AH866" s="57"/>
      <c r="AI866" s="57"/>
      <c r="AJ866" s="57"/>
      <c r="AK866" s="57"/>
      <c r="AL866" s="57"/>
      <c r="AM866" s="57"/>
      <c r="AN866" s="57"/>
      <c r="AO866" s="57"/>
      <c r="AP866" s="57"/>
      <c r="AQ866" s="57"/>
      <c r="AR866" s="57"/>
      <c r="AS866" s="57"/>
      <c r="AT866" s="57"/>
      <c r="AU866" s="57"/>
      <c r="AV866" s="57"/>
      <c r="AW866" s="57"/>
      <c r="AX866" s="57"/>
      <c r="AY866" s="57"/>
      <c r="AZ866" s="57"/>
      <c r="BA866" s="57"/>
      <c r="BB866" s="57"/>
      <c r="BC866" s="57"/>
      <c r="BD866" s="57"/>
    </row>
    <row r="867" spans="1:56">
      <c r="A867" s="10">
        <v>43045</v>
      </c>
      <c r="B867" s="11">
        <v>1.9668473249703274E-2</v>
      </c>
      <c r="C867" s="11">
        <v>1.9668473249703274E-2</v>
      </c>
      <c r="D867" s="11">
        <v>6.0199371377604267E-3</v>
      </c>
      <c r="E867" s="11">
        <v>6.0199371377604267E-3</v>
      </c>
      <c r="F867" s="11"/>
      <c r="G867" s="11"/>
      <c r="H867" s="11">
        <v>1.8684454172348555E-2</v>
      </c>
      <c r="I867" s="11">
        <v>1.8684454172348555E-2</v>
      </c>
      <c r="J867" s="11">
        <v>9.2571893697467815E-5</v>
      </c>
      <c r="K867" s="23">
        <v>9.2571893697467815E-5</v>
      </c>
      <c r="L867" s="23">
        <v>4.0900952334676733E-5</v>
      </c>
      <c r="M867" s="23">
        <v>4.0900952334676733E-5</v>
      </c>
      <c r="N867" s="11"/>
      <c r="O867" s="11"/>
      <c r="P867" s="11">
        <v>8.8846571682796069E-5</v>
      </c>
      <c r="Q867" s="11">
        <v>8.8846571682796069E-5</v>
      </c>
      <c r="R867" s="11">
        <v>1.9510455477826686E-3</v>
      </c>
      <c r="S867" s="11">
        <v>1.9510455477826686E-3</v>
      </c>
      <c r="T867" s="11">
        <v>0</v>
      </c>
      <c r="U867" s="11">
        <v>0</v>
      </c>
      <c r="V867" s="11"/>
      <c r="W867" s="11"/>
      <c r="X867" s="11">
        <v>1.8103809355444237E-3</v>
      </c>
      <c r="Y867" s="11">
        <v>1.8103809355444237E-3</v>
      </c>
      <c r="Z867" s="49" t="s">
        <v>18</v>
      </c>
      <c r="AA867" s="15"/>
      <c r="AB867" s="16">
        <f t="shared" si="28"/>
        <v>-3.9800634285479801</v>
      </c>
      <c r="AD867" s="34">
        <f t="shared" si="29"/>
        <v>0</v>
      </c>
      <c r="AF867" s="57"/>
      <c r="AG867" s="57"/>
      <c r="AH867" s="57"/>
      <c r="AI867" s="57"/>
      <c r="AJ867" s="57"/>
      <c r="AK867" s="57"/>
      <c r="AL867" s="57"/>
      <c r="AM867" s="57"/>
      <c r="AN867" s="57"/>
      <c r="AO867" s="57"/>
      <c r="AP867" s="57"/>
      <c r="AQ867" s="57"/>
      <c r="AR867" s="57"/>
      <c r="AS867" s="57"/>
      <c r="AT867" s="57"/>
      <c r="AU867" s="57"/>
      <c r="AV867" s="57"/>
      <c r="AW867" s="57"/>
      <c r="AX867" s="57"/>
      <c r="AY867" s="57"/>
      <c r="AZ867" s="57"/>
      <c r="BA867" s="57"/>
      <c r="BB867" s="57"/>
      <c r="BC867" s="57"/>
      <c r="BD867" s="57"/>
    </row>
    <row r="868" spans="1:56">
      <c r="A868" s="10">
        <v>43046</v>
      </c>
      <c r="B868" s="11">
        <v>0.15646096001843529</v>
      </c>
      <c r="C868" s="11">
        <v>0.15646096001843529</v>
      </c>
      <c r="D868" s="11">
        <v>3.0768504471229505E-2</v>
      </c>
      <c r="E868" s="11">
        <v>3.0768504471229505E-2</v>
      </c>
      <c r="F868" s="11"/>
      <c r="G868" s="11"/>
      <c r="H868" s="11">
        <v>0.14739890580810988</v>
      </c>
      <c r="I868" s="11">
        <v>0.14739890580810988</v>
      </c>
      <c r="J868" s="11">
        <v>1.8044799705707938E-3</v>
      </c>
      <c r="K868" s="23">
        <v>1.8044799705707938E-3</v>
      </c>
      <c r="L868" s="23">
        <v>3.8947474014214566E-4</v>
      </c>
      <c r="M868" s="23">
        <v>3.8947474014214566E-4</v>
      </c>
      <c r="N868" s="11"/>
      <c r="O868" s="11"/>
      <c r="P868" s="11">
        <v>1.7024622794515163E-3</v>
      </c>
      <c r="Q868" s="11">
        <v>1.7024622794515163E-3</v>
      </c>
      <c r="R868" s="11">
        <v>3.3866609103326388E-3</v>
      </c>
      <c r="S868" s="11">
        <v>3.3866609103326388E-3</v>
      </c>
      <c r="T868" s="11">
        <v>0</v>
      </c>
      <c r="U868" s="11">
        <v>0</v>
      </c>
      <c r="V868" s="11"/>
      <c r="W868" s="11"/>
      <c r="X868" s="11">
        <v>3.142492677419899E-3</v>
      </c>
      <c r="Y868" s="11">
        <v>3.142492677419899E-3</v>
      </c>
      <c r="Z868" s="49" t="s">
        <v>18</v>
      </c>
      <c r="AA868" s="15"/>
      <c r="AB868" s="16">
        <f t="shared" si="28"/>
        <v>-1.9146127225372902</v>
      </c>
      <c r="AD868" s="34">
        <f t="shared" si="29"/>
        <v>0</v>
      </c>
      <c r="AF868" s="57"/>
      <c r="AG868" s="57"/>
      <c r="AH868" s="57"/>
      <c r="AI868" s="57"/>
      <c r="AJ868" s="57"/>
      <c r="AK868" s="57"/>
      <c r="AL868" s="57"/>
      <c r="AM868" s="57"/>
      <c r="AN868" s="57"/>
      <c r="AO868" s="57"/>
      <c r="AP868" s="57"/>
      <c r="AQ868" s="57"/>
      <c r="AR868" s="57"/>
      <c r="AS868" s="57"/>
      <c r="AT868" s="57"/>
      <c r="AU868" s="57"/>
      <c r="AV868" s="57"/>
      <c r="AW868" s="57"/>
      <c r="AX868" s="57"/>
      <c r="AY868" s="57"/>
      <c r="AZ868" s="57"/>
      <c r="BA868" s="57"/>
      <c r="BB868" s="57"/>
      <c r="BC868" s="57"/>
      <c r="BD868" s="57"/>
    </row>
    <row r="869" spans="1:56">
      <c r="A869" s="10">
        <v>43047</v>
      </c>
      <c r="B869" s="11">
        <v>4.0163975418006526E-3</v>
      </c>
      <c r="C869" s="11">
        <v>4.0163975418006526E-3</v>
      </c>
      <c r="D869" s="11">
        <v>4.7292772061820726E-2</v>
      </c>
      <c r="E869" s="11">
        <v>4.7292772061820726E-2</v>
      </c>
      <c r="F869" s="11"/>
      <c r="G869" s="11"/>
      <c r="H869" s="11">
        <v>7.136496120664677E-3</v>
      </c>
      <c r="I869" s="11">
        <v>7.136496120664677E-3</v>
      </c>
      <c r="J869" s="11">
        <v>4.0823335529779991E-5</v>
      </c>
      <c r="K869" s="23">
        <v>4.0823335529779991E-5</v>
      </c>
      <c r="L869" s="23">
        <v>2.6827768934347173E-3</v>
      </c>
      <c r="M869" s="23">
        <v>2.6827768934347173E-3</v>
      </c>
      <c r="N869" s="11"/>
      <c r="O869" s="11"/>
      <c r="P869" s="11">
        <v>2.3130037139216679E-4</v>
      </c>
      <c r="Q869" s="11">
        <v>2.3130037139216679E-4</v>
      </c>
      <c r="R869" s="11">
        <v>4.2609949362028294E-3</v>
      </c>
      <c r="S869" s="11">
        <v>4.2609949362028294E-3</v>
      </c>
      <c r="T869" s="11">
        <v>0</v>
      </c>
      <c r="U869" s="11">
        <v>0</v>
      </c>
      <c r="V869" s="11"/>
      <c r="W869" s="11"/>
      <c r="X869" s="11">
        <v>3.9537898065577165E-3</v>
      </c>
      <c r="Y869" s="11">
        <v>3.9537898065577165E-3</v>
      </c>
      <c r="Z869" s="49" t="s">
        <v>18</v>
      </c>
      <c r="AA869" s="15"/>
      <c r="AB869" s="16">
        <f t="shared" si="28"/>
        <v>-4.9425333624853396</v>
      </c>
      <c r="AD869" s="34">
        <f t="shared" si="29"/>
        <v>0</v>
      </c>
      <c r="AF869" s="57"/>
      <c r="AG869" s="57"/>
      <c r="AH869" s="57"/>
      <c r="AI869" s="57"/>
      <c r="AJ869" s="57"/>
      <c r="AK869" s="57"/>
      <c r="AL869" s="57"/>
      <c r="AM869" s="57"/>
      <c r="AN869" s="57"/>
      <c r="AO869" s="57"/>
      <c r="AP869" s="57"/>
      <c r="AQ869" s="57"/>
      <c r="AR869" s="57"/>
      <c r="AS869" s="57"/>
      <c r="AT869" s="57"/>
      <c r="AU869" s="57"/>
      <c r="AV869" s="57"/>
      <c r="AW869" s="57"/>
      <c r="AX869" s="57"/>
      <c r="AY869" s="57"/>
      <c r="AZ869" s="57"/>
      <c r="BA869" s="57"/>
      <c r="BB869" s="57"/>
      <c r="BC869" s="57"/>
      <c r="BD869" s="57"/>
    </row>
    <row r="870" spans="1:56">
      <c r="A870" s="10">
        <v>43048</v>
      </c>
      <c r="B870" s="11">
        <v>4.1953733105602152E-3</v>
      </c>
      <c r="C870" s="11">
        <v>4.1953733105602152E-3</v>
      </c>
      <c r="D870" s="11">
        <v>0.43569615428641051</v>
      </c>
      <c r="E870" s="11">
        <v>0.43569615428641051</v>
      </c>
      <c r="F870" s="11"/>
      <c r="G870" s="11"/>
      <c r="H870" s="11">
        <v>3.5305303114838156E-2</v>
      </c>
      <c r="I870" s="11">
        <v>3.5305303114838156E-2</v>
      </c>
      <c r="J870" s="11">
        <v>2.1012475956265531E-5</v>
      </c>
      <c r="K870" s="23">
        <v>2.1012475956265531E-5</v>
      </c>
      <c r="L870" s="23">
        <v>3.4625403230192013E-3</v>
      </c>
      <c r="M870" s="23">
        <v>3.4625403230192013E-3</v>
      </c>
      <c r="N870" s="11"/>
      <c r="O870" s="11"/>
      <c r="P870" s="11">
        <v>2.6913645269499559E-4</v>
      </c>
      <c r="Q870" s="11">
        <v>2.6913645269499559E-4</v>
      </c>
      <c r="R870" s="11">
        <v>7.6840205528555666E-3</v>
      </c>
      <c r="S870" s="11">
        <v>7.6840205528555666E-3</v>
      </c>
      <c r="T870" s="11">
        <v>0.21130123832999168</v>
      </c>
      <c r="U870" s="11">
        <v>0.21130123832999168</v>
      </c>
      <c r="V870" s="11"/>
      <c r="W870" s="11"/>
      <c r="X870" s="11">
        <v>2.2364219595979895E-2</v>
      </c>
      <c r="Y870" s="11">
        <v>2.2364219595979895E-2</v>
      </c>
      <c r="Z870" s="49" t="s">
        <v>18</v>
      </c>
      <c r="AA870" s="15"/>
      <c r="AB870" s="16">
        <f t="shared" si="28"/>
        <v>-3.3437220964441638</v>
      </c>
      <c r="AD870" s="34">
        <f t="shared" si="29"/>
        <v>0</v>
      </c>
      <c r="AF870" s="57"/>
      <c r="AG870" s="57"/>
      <c r="AH870" s="57"/>
      <c r="AI870" s="57"/>
      <c r="AJ870" s="57"/>
      <c r="AK870" s="57"/>
      <c r="AL870" s="57"/>
      <c r="AM870" s="57"/>
      <c r="AN870" s="57"/>
      <c r="AO870" s="57"/>
      <c r="AP870" s="57"/>
      <c r="AQ870" s="57"/>
      <c r="AR870" s="57"/>
      <c r="AS870" s="57"/>
      <c r="AT870" s="57"/>
      <c r="AU870" s="57"/>
      <c r="AV870" s="57"/>
      <c r="AW870" s="57"/>
      <c r="AX870" s="57"/>
      <c r="AY870" s="57"/>
      <c r="AZ870" s="57"/>
      <c r="BA870" s="57"/>
      <c r="BB870" s="57"/>
      <c r="BC870" s="57"/>
      <c r="BD870" s="57"/>
    </row>
    <row r="871" spans="1:56">
      <c r="A871" s="10">
        <v>43049</v>
      </c>
      <c r="B871" s="11">
        <v>5.758746498523791E-2</v>
      </c>
      <c r="C871" s="11">
        <v>5.758746498523791E-2</v>
      </c>
      <c r="D871" s="11">
        <v>4.6608771802277155E-3</v>
      </c>
      <c r="E871" s="11">
        <v>4.6608771802277155E-3</v>
      </c>
      <c r="F871" s="11"/>
      <c r="G871" s="11"/>
      <c r="H871" s="11">
        <v>5.3771614576647406E-2</v>
      </c>
      <c r="I871" s="11">
        <v>5.3771614576647406E-2</v>
      </c>
      <c r="J871" s="11">
        <v>3.2111616754834681E-4</v>
      </c>
      <c r="K871" s="23">
        <v>3.2111616754834681E-4</v>
      </c>
      <c r="L871" s="23">
        <v>2.0348732504814298E-5</v>
      </c>
      <c r="M871" s="23">
        <v>2.0348732504814298E-5</v>
      </c>
      <c r="N871" s="11"/>
      <c r="O871" s="11"/>
      <c r="P871" s="11">
        <v>2.9943172523874955E-4</v>
      </c>
      <c r="Q871" s="11">
        <v>2.9943172523874955E-4</v>
      </c>
      <c r="R871" s="11">
        <v>0</v>
      </c>
      <c r="S871" s="11">
        <v>0</v>
      </c>
      <c r="T871" s="11">
        <v>0</v>
      </c>
      <c r="U871" s="11">
        <v>0</v>
      </c>
      <c r="V871" s="11"/>
      <c r="W871" s="11"/>
      <c r="X871" s="11">
        <v>0</v>
      </c>
      <c r="Y871" s="11">
        <v>0</v>
      </c>
      <c r="Z871" s="49" t="s">
        <v>18</v>
      </c>
      <c r="AA871" s="15"/>
      <c r="AB871" s="16">
        <f t="shared" si="28"/>
        <v>-2.9230095611490743</v>
      </c>
      <c r="AD871" s="34">
        <f t="shared" si="29"/>
        <v>0</v>
      </c>
      <c r="AF871" s="57"/>
      <c r="AG871" s="57"/>
      <c r="AH871" s="57"/>
      <c r="AI871" s="57"/>
      <c r="AJ871" s="57"/>
      <c r="AK871" s="57"/>
      <c r="AL871" s="57"/>
      <c r="AM871" s="57"/>
      <c r="AN871" s="57"/>
      <c r="AO871" s="57"/>
      <c r="AP871" s="57"/>
      <c r="AQ871" s="57"/>
      <c r="AR871" s="57"/>
      <c r="AS871" s="57"/>
      <c r="AT871" s="57"/>
      <c r="AU871" s="57"/>
      <c r="AV871" s="57"/>
      <c r="AW871" s="57"/>
      <c r="AX871" s="57"/>
      <c r="AY871" s="57"/>
      <c r="AZ871" s="57"/>
      <c r="BA871" s="57"/>
      <c r="BB871" s="57"/>
      <c r="BC871" s="57"/>
      <c r="BD871" s="57"/>
    </row>
    <row r="872" spans="1:56">
      <c r="A872" s="10">
        <v>43050</v>
      </c>
      <c r="B872" s="11">
        <v>1.4919922466199194E-2</v>
      </c>
      <c r="C872" s="11">
        <v>1.4919922466199194E-2</v>
      </c>
      <c r="D872" s="11">
        <v>1.6953719023288939E-2</v>
      </c>
      <c r="E872" s="11">
        <v>1.6953719023288939E-2</v>
      </c>
      <c r="F872" s="11"/>
      <c r="G872" s="11"/>
      <c r="H872" s="11">
        <v>1.5066553181407066E-2</v>
      </c>
      <c r="I872" s="11">
        <v>1.5066553181407066E-2</v>
      </c>
      <c r="J872" s="11">
        <v>1.5263690209314331E-4</v>
      </c>
      <c r="K872" s="23">
        <v>1.5263690209314331E-4</v>
      </c>
      <c r="L872" s="23">
        <v>9.4621606147386489E-5</v>
      </c>
      <c r="M872" s="23">
        <v>9.4621606147386489E-5</v>
      </c>
      <c r="N872" s="11"/>
      <c r="O872" s="11"/>
      <c r="P872" s="11">
        <v>1.4845417088147503E-4</v>
      </c>
      <c r="Q872" s="11">
        <v>1.4845417088147503E-4</v>
      </c>
      <c r="R872" s="11">
        <v>0</v>
      </c>
      <c r="S872" s="11">
        <v>0</v>
      </c>
      <c r="T872" s="11">
        <v>0</v>
      </c>
      <c r="U872" s="11">
        <v>0</v>
      </c>
      <c r="V872" s="11"/>
      <c r="W872" s="11"/>
      <c r="X872" s="11">
        <v>0</v>
      </c>
      <c r="Y872" s="11">
        <v>0</v>
      </c>
      <c r="Z872" s="49" t="s">
        <v>18</v>
      </c>
      <c r="AA872" s="15"/>
      <c r="AB872" s="16">
        <f t="shared" si="28"/>
        <v>-4.1952780130479237</v>
      </c>
      <c r="AD872" s="34">
        <f t="shared" si="29"/>
        <v>0</v>
      </c>
      <c r="AF872" s="57"/>
      <c r="AG872" s="57"/>
      <c r="AH872" s="57"/>
      <c r="AI872" s="57"/>
      <c r="AJ872" s="57"/>
      <c r="AK872" s="57"/>
      <c r="AL872" s="57"/>
      <c r="AM872" s="57"/>
      <c r="AN872" s="57"/>
      <c r="AO872" s="57"/>
      <c r="AP872" s="57"/>
      <c r="AQ872" s="57"/>
      <c r="AR872" s="57"/>
      <c r="AS872" s="57"/>
      <c r="AT872" s="57"/>
      <c r="AU872" s="57"/>
      <c r="AV872" s="57"/>
      <c r="AW872" s="57"/>
      <c r="AX872" s="57"/>
      <c r="AY872" s="57"/>
      <c r="AZ872" s="57"/>
      <c r="BA872" s="57"/>
      <c r="BB872" s="57"/>
      <c r="BC872" s="57"/>
      <c r="BD872" s="57"/>
    </row>
    <row r="873" spans="1:56">
      <c r="A873" s="10">
        <v>43051</v>
      </c>
      <c r="B873" s="11">
        <v>0.48521439110754544</v>
      </c>
      <c r="C873" s="11">
        <v>0.48521439110754544</v>
      </c>
      <c r="D873" s="11">
        <v>0</v>
      </c>
      <c r="E873" s="11">
        <v>0</v>
      </c>
      <c r="F873" s="11"/>
      <c r="G873" s="11"/>
      <c r="H873" s="11">
        <v>0.45023186891316258</v>
      </c>
      <c r="I873" s="11">
        <v>0.45023186891316258</v>
      </c>
      <c r="J873" s="11">
        <v>7.8709667648246291E-3</v>
      </c>
      <c r="K873" s="23">
        <v>7.8709667648246291E-3</v>
      </c>
      <c r="L873" s="23">
        <v>0</v>
      </c>
      <c r="M873" s="23">
        <v>0</v>
      </c>
      <c r="N873" s="11"/>
      <c r="O873" s="11"/>
      <c r="P873" s="11">
        <v>7.3034933456763949E-3</v>
      </c>
      <c r="Q873" s="11">
        <v>7.3034933456763949E-3</v>
      </c>
      <c r="R873" s="11">
        <v>9.6572011392678618E-3</v>
      </c>
      <c r="S873" s="11">
        <v>9.6572011392678618E-3</v>
      </c>
      <c r="T873" s="11">
        <v>0</v>
      </c>
      <c r="U873" s="11">
        <v>0</v>
      </c>
      <c r="V873" s="11"/>
      <c r="W873" s="11"/>
      <c r="X873" s="11">
        <v>8.9609455059200468E-3</v>
      </c>
      <c r="Y873" s="11">
        <v>8.9609455059200468E-3</v>
      </c>
      <c r="Z873" s="49" t="s">
        <v>18</v>
      </c>
      <c r="AA873" s="15"/>
      <c r="AB873" s="16">
        <f t="shared" si="28"/>
        <v>-0.79799256466934088</v>
      </c>
      <c r="AD873" s="34">
        <f t="shared" si="29"/>
        <v>0</v>
      </c>
      <c r="AF873" s="57"/>
      <c r="AG873" s="57"/>
      <c r="AH873" s="57"/>
      <c r="AI873" s="57"/>
      <c r="AJ873" s="57"/>
      <c r="AK873" s="57"/>
      <c r="AL873" s="57"/>
      <c r="AM873" s="57"/>
      <c r="AN873" s="57"/>
      <c r="AO873" s="57"/>
      <c r="AP873" s="57"/>
      <c r="AQ873" s="57"/>
      <c r="AR873" s="57"/>
      <c r="AS873" s="57"/>
      <c r="AT873" s="57"/>
      <c r="AU873" s="57"/>
      <c r="AV873" s="57"/>
      <c r="AW873" s="57"/>
      <c r="AX873" s="57"/>
      <c r="AY873" s="57"/>
      <c r="AZ873" s="57"/>
      <c r="BA873" s="57"/>
      <c r="BB873" s="57"/>
      <c r="BC873" s="57"/>
      <c r="BD873" s="57"/>
    </row>
    <row r="874" spans="1:56">
      <c r="A874" s="10">
        <v>43052</v>
      </c>
      <c r="B874" s="11">
        <v>1.9303160841060249E-2</v>
      </c>
      <c r="C874" s="11">
        <v>1.9303160841060249E-2</v>
      </c>
      <c r="D874" s="11">
        <v>7.5208915337793641E-2</v>
      </c>
      <c r="E874" s="11">
        <v>7.5208915337793641E-2</v>
      </c>
      <c r="F874" s="11"/>
      <c r="G874" s="11"/>
      <c r="H874" s="11">
        <v>2.3333800354887479E-2</v>
      </c>
      <c r="I874" s="11">
        <v>2.3333800354887479E-2</v>
      </c>
      <c r="J874" s="11">
        <v>1.5668445201398904E-4</v>
      </c>
      <c r="K874" s="23">
        <v>1.5668445201398904E-4</v>
      </c>
      <c r="L874" s="23">
        <v>9.4011144172242067E-4</v>
      </c>
      <c r="M874" s="23">
        <v>9.4011144172242067E-4</v>
      </c>
      <c r="N874" s="11"/>
      <c r="O874" s="11"/>
      <c r="P874" s="11">
        <v>2.1316722036839926E-4</v>
      </c>
      <c r="Q874" s="11">
        <v>2.1316722036839926E-4</v>
      </c>
      <c r="R874" s="11">
        <v>7.7994389685671836E-3</v>
      </c>
      <c r="S874" s="11">
        <v>7.7994389685671836E-3</v>
      </c>
      <c r="T874" s="11">
        <v>0</v>
      </c>
      <c r="U874" s="11">
        <v>0</v>
      </c>
      <c r="V874" s="11"/>
      <c r="W874" s="11"/>
      <c r="X874" s="11">
        <v>7.2371224919292078E-3</v>
      </c>
      <c r="Y874" s="11">
        <v>7.2371224919292078E-3</v>
      </c>
      <c r="Z874" s="49" t="s">
        <v>18</v>
      </c>
      <c r="AA874" s="15"/>
      <c r="AB874" s="16">
        <f t="shared" si="28"/>
        <v>-3.7578523105917259</v>
      </c>
      <c r="AD874" s="34">
        <f t="shared" si="29"/>
        <v>0</v>
      </c>
      <c r="AF874" s="57"/>
      <c r="AG874" s="57"/>
      <c r="AH874" s="57"/>
      <c r="AI874" s="57"/>
      <c r="AJ874" s="57"/>
      <c r="AK874" s="57"/>
      <c r="AL874" s="57"/>
      <c r="AM874" s="57"/>
      <c r="AN874" s="57"/>
      <c r="AO874" s="57"/>
      <c r="AP874" s="57"/>
      <c r="AQ874" s="57"/>
      <c r="AR874" s="57"/>
      <c r="AS874" s="57"/>
      <c r="AT874" s="57"/>
      <c r="AU874" s="57"/>
      <c r="AV874" s="57"/>
      <c r="AW874" s="57"/>
      <c r="AX874" s="57"/>
      <c r="AY874" s="57"/>
      <c r="AZ874" s="57"/>
      <c r="BA874" s="57"/>
      <c r="BB874" s="57"/>
      <c r="BC874" s="57"/>
      <c r="BD874" s="57"/>
    </row>
    <row r="875" spans="1:56">
      <c r="A875" s="10">
        <v>43053</v>
      </c>
      <c r="B875" s="11">
        <v>0.1656284200824697</v>
      </c>
      <c r="C875" s="11">
        <v>0.1656284200824697</v>
      </c>
      <c r="D875" s="11">
        <v>3.5429788626107322E-2</v>
      </c>
      <c r="E875" s="11">
        <v>3.5429788626107322E-2</v>
      </c>
      <c r="F875" s="11"/>
      <c r="G875" s="11"/>
      <c r="H875" s="11">
        <v>0.15624148391966544</v>
      </c>
      <c r="I875" s="11">
        <v>0.15624148391966544</v>
      </c>
      <c r="J875" s="11">
        <v>7.3937353319699121E-4</v>
      </c>
      <c r="K875" s="23">
        <v>7.3937353319699121E-4</v>
      </c>
      <c r="L875" s="23">
        <v>4.1694552902364493E-4</v>
      </c>
      <c r="M875" s="23">
        <v>4.1694552902364493E-4</v>
      </c>
      <c r="N875" s="11"/>
      <c r="O875" s="11"/>
      <c r="P875" s="11">
        <v>7.1612742793136113E-4</v>
      </c>
      <c r="Q875" s="11">
        <v>7.1612742793136113E-4</v>
      </c>
      <c r="R875" s="11">
        <v>1.7929381289996324E-3</v>
      </c>
      <c r="S875" s="11">
        <v>1.7929381289996324E-3</v>
      </c>
      <c r="T875" s="11">
        <v>6.5095595282900945E-2</v>
      </c>
      <c r="U875" s="11">
        <v>6.5095595282900945E-2</v>
      </c>
      <c r="V875" s="11"/>
      <c r="W875" s="11"/>
      <c r="X875" s="11">
        <v>6.3568724422317559E-3</v>
      </c>
      <c r="Y875" s="11">
        <v>6.3568724422317559E-3</v>
      </c>
      <c r="Z875" s="49" t="s">
        <v>18</v>
      </c>
      <c r="AA875" s="15"/>
      <c r="AB875" s="16">
        <f t="shared" si="28"/>
        <v>-1.8563524947651051</v>
      </c>
      <c r="AD875" s="34">
        <f t="shared" si="29"/>
        <v>0</v>
      </c>
      <c r="AF875" s="57"/>
      <c r="AG875" s="57"/>
      <c r="AH875" s="57"/>
      <c r="AI875" s="57"/>
      <c r="AJ875" s="57"/>
      <c r="AK875" s="57"/>
      <c r="AL875" s="57"/>
      <c r="AM875" s="57"/>
      <c r="AN875" s="57"/>
      <c r="AO875" s="57"/>
      <c r="AP875" s="57"/>
      <c r="AQ875" s="57"/>
      <c r="AR875" s="57"/>
      <c r="AS875" s="57"/>
      <c r="AT875" s="57"/>
      <c r="AU875" s="57"/>
      <c r="AV875" s="57"/>
      <c r="AW875" s="57"/>
      <c r="AX875" s="57"/>
      <c r="AY875" s="57"/>
      <c r="AZ875" s="57"/>
      <c r="BA875" s="57"/>
      <c r="BB875" s="57"/>
      <c r="BC875" s="57"/>
      <c r="BD875" s="57"/>
    </row>
    <row r="876" spans="1:56">
      <c r="A876" s="10">
        <v>43054</v>
      </c>
      <c r="B876" s="11">
        <v>1.1956198901111176E-2</v>
      </c>
      <c r="C876" s="11">
        <v>1.1956198901111176E-2</v>
      </c>
      <c r="D876" s="11">
        <v>3.4488659747759658E-2</v>
      </c>
      <c r="E876" s="11">
        <v>3.4488659747759658E-2</v>
      </c>
      <c r="F876" s="11"/>
      <c r="G876" s="11"/>
      <c r="H876" s="11">
        <v>1.3580722670619966E-2</v>
      </c>
      <c r="I876" s="11">
        <v>1.3580722670619966E-2</v>
      </c>
      <c r="J876" s="11">
        <v>1.2071501424084829E-4</v>
      </c>
      <c r="K876" s="23">
        <v>1.2071501424084829E-4</v>
      </c>
      <c r="L876" s="23">
        <v>3.4267265538107279E-4</v>
      </c>
      <c r="M876" s="23">
        <v>3.4267265538107279E-4</v>
      </c>
      <c r="N876" s="11"/>
      <c r="O876" s="11"/>
      <c r="P876" s="11">
        <v>1.3671750355217575E-4</v>
      </c>
      <c r="Q876" s="11">
        <v>1.3671750355217575E-4</v>
      </c>
      <c r="R876" s="11">
        <v>8.9014476774849464E-3</v>
      </c>
      <c r="S876" s="11">
        <v>8.9014476774849464E-3</v>
      </c>
      <c r="T876" s="11">
        <v>0</v>
      </c>
      <c r="U876" s="11">
        <v>0</v>
      </c>
      <c r="V876" s="11"/>
      <c r="W876" s="11"/>
      <c r="X876" s="11">
        <v>8.2596796329944145E-3</v>
      </c>
      <c r="Y876" s="11">
        <v>8.2596796329944145E-3</v>
      </c>
      <c r="Z876" s="49" t="s">
        <v>18</v>
      </c>
      <c r="AA876" s="15"/>
      <c r="AB876" s="16">
        <f t="shared" si="28"/>
        <v>-4.2991039424633763</v>
      </c>
      <c r="AD876" s="34">
        <f t="shared" si="29"/>
        <v>0</v>
      </c>
      <c r="AF876" s="57"/>
      <c r="AG876" s="57"/>
      <c r="AH876" s="57"/>
      <c r="AI876" s="57"/>
      <c r="AJ876" s="57"/>
      <c r="AK876" s="57"/>
      <c r="AL876" s="57"/>
      <c r="AM876" s="57"/>
      <c r="AN876" s="57"/>
      <c r="AO876" s="57"/>
      <c r="AP876" s="57"/>
      <c r="AQ876" s="57"/>
      <c r="AR876" s="57"/>
      <c r="AS876" s="57"/>
      <c r="AT876" s="57"/>
      <c r="AU876" s="57"/>
      <c r="AV876" s="57"/>
      <c r="AW876" s="57"/>
      <c r="AX876" s="57"/>
      <c r="AY876" s="57"/>
      <c r="AZ876" s="57"/>
      <c r="BA876" s="57"/>
      <c r="BB876" s="57"/>
      <c r="BC876" s="57"/>
      <c r="BD876" s="57"/>
    </row>
    <row r="877" spans="1:56">
      <c r="A877" s="10">
        <v>43055</v>
      </c>
      <c r="B877" s="11">
        <v>3.2519016460307616E-2</v>
      </c>
      <c r="C877" s="11">
        <v>3.2519016460307616E-2</v>
      </c>
      <c r="D877" s="11">
        <v>0.28873427013056152</v>
      </c>
      <c r="E877" s="11">
        <v>0.28873427013056152</v>
      </c>
      <c r="F877" s="11"/>
      <c r="G877" s="11"/>
      <c r="H877" s="11">
        <v>5.0991378291126564E-2</v>
      </c>
      <c r="I877" s="11">
        <v>5.0991378291126564E-2</v>
      </c>
      <c r="J877" s="11">
        <v>2.5795225374452381E-4</v>
      </c>
      <c r="K877" s="23">
        <v>2.5795225374452381E-4</v>
      </c>
      <c r="L877" s="23">
        <v>1.7703397279188438E-3</v>
      </c>
      <c r="M877" s="23">
        <v>1.7703397279188438E-3</v>
      </c>
      <c r="N877" s="11"/>
      <c r="O877" s="11"/>
      <c r="P877" s="11">
        <v>3.6699091655302882E-4</v>
      </c>
      <c r="Q877" s="11">
        <v>3.6699091655302882E-4</v>
      </c>
      <c r="R877" s="11">
        <v>5.6381105538030763E-3</v>
      </c>
      <c r="S877" s="11">
        <v>5.6381105538030763E-3</v>
      </c>
      <c r="T877" s="11">
        <v>2.159000518760797E-2</v>
      </c>
      <c r="U877" s="11">
        <v>2.159000518760797E-2</v>
      </c>
      <c r="V877" s="11"/>
      <c r="W877" s="11"/>
      <c r="X877" s="11">
        <v>6.7881949665835077E-3</v>
      </c>
      <c r="Y877" s="11">
        <v>6.7881949665835077E-3</v>
      </c>
      <c r="Z877" s="49" t="s">
        <v>18</v>
      </c>
      <c r="AA877" s="15"/>
      <c r="AB877" s="16">
        <f t="shared" si="28"/>
        <v>-2.9760987136640651</v>
      </c>
      <c r="AD877" s="34">
        <f t="shared" si="29"/>
        <v>0</v>
      </c>
      <c r="AF877" s="57"/>
      <c r="AG877" s="57"/>
      <c r="AH877" s="57"/>
      <c r="AI877" s="57"/>
      <c r="AJ877" s="57"/>
      <c r="AK877" s="57"/>
      <c r="AL877" s="57"/>
      <c r="AM877" s="57"/>
      <c r="AN877" s="57"/>
      <c r="AO877" s="57"/>
      <c r="AP877" s="57"/>
      <c r="AQ877" s="57"/>
      <c r="AR877" s="57"/>
      <c r="AS877" s="57"/>
      <c r="AT877" s="57"/>
      <c r="AU877" s="57"/>
      <c r="AV877" s="57"/>
      <c r="AW877" s="57"/>
      <c r="AX877" s="57"/>
      <c r="AY877" s="57"/>
      <c r="AZ877" s="57"/>
      <c r="BA877" s="57"/>
      <c r="BB877" s="57"/>
      <c r="BC877" s="57"/>
      <c r="BD877" s="57"/>
    </row>
    <row r="878" spans="1:56">
      <c r="A878" s="10">
        <v>43056</v>
      </c>
      <c r="B878" s="11">
        <v>7.8978085032040068E-2</v>
      </c>
      <c r="C878" s="11">
        <v>7.8978085032040068E-2</v>
      </c>
      <c r="D878" s="11">
        <v>0.58156651356742606</v>
      </c>
      <c r="E878" s="11">
        <v>0.58156651356742606</v>
      </c>
      <c r="F878" s="11"/>
      <c r="G878" s="11"/>
      <c r="H878" s="11">
        <v>0.11521322392754368</v>
      </c>
      <c r="I878" s="11">
        <v>0.11521322392754368</v>
      </c>
      <c r="J878" s="11">
        <v>5.7653870259234186E-4</v>
      </c>
      <c r="K878" s="23">
        <v>5.7653870259234186E-4</v>
      </c>
      <c r="L878" s="23">
        <v>9.5510845757846886E-3</v>
      </c>
      <c r="M878" s="23">
        <v>9.5510845757846886E-3</v>
      </c>
      <c r="N878" s="11"/>
      <c r="O878" s="11"/>
      <c r="P878" s="11">
        <v>1.22357691074778E-3</v>
      </c>
      <c r="Q878" s="11">
        <v>1.22357691074778E-3</v>
      </c>
      <c r="R878" s="11">
        <v>1.0212158179196318E-2</v>
      </c>
      <c r="S878" s="11">
        <v>1.0212158179196318E-2</v>
      </c>
      <c r="T878" s="11">
        <v>6.3081070764924325E-3</v>
      </c>
      <c r="U878" s="11">
        <v>6.3081070764924325E-3</v>
      </c>
      <c r="V878" s="11"/>
      <c r="W878" s="11"/>
      <c r="X878" s="11">
        <v>9.9306876440034067E-3</v>
      </c>
      <c r="Y878" s="11">
        <v>9.9306876440034067E-3</v>
      </c>
      <c r="Z878" s="49" t="s">
        <v>18</v>
      </c>
      <c r="AA878" s="15"/>
      <c r="AB878" s="16">
        <f t="shared" si="28"/>
        <v>-2.1609707462706278</v>
      </c>
      <c r="AD878" s="34">
        <f t="shared" si="29"/>
        <v>0</v>
      </c>
      <c r="AF878" s="57"/>
      <c r="AG878" s="57"/>
      <c r="AH878" s="57"/>
      <c r="AI878" s="57"/>
      <c r="AJ878" s="57"/>
      <c r="AK878" s="57"/>
      <c r="AL878" s="57"/>
      <c r="AM878" s="57"/>
      <c r="AN878" s="57"/>
      <c r="AO878" s="57"/>
      <c r="AP878" s="57"/>
      <c r="AQ878" s="57"/>
      <c r="AR878" s="57"/>
      <c r="AS878" s="57"/>
      <c r="AT878" s="57"/>
      <c r="AU878" s="57"/>
      <c r="AV878" s="57"/>
      <c r="AW878" s="57"/>
      <c r="AX878" s="57"/>
      <c r="AY878" s="57"/>
      <c r="AZ878" s="57"/>
      <c r="BA878" s="57"/>
      <c r="BB878" s="57"/>
      <c r="BC878" s="57"/>
      <c r="BD878" s="57"/>
    </row>
    <row r="879" spans="1:56">
      <c r="A879" s="10">
        <v>43057</v>
      </c>
      <c r="B879" s="11">
        <v>0.63411369336074941</v>
      </c>
      <c r="C879" s="11">
        <v>0.63411369336074941</v>
      </c>
      <c r="D879" s="11">
        <v>3.5132086669561885E-3</v>
      </c>
      <c r="E879" s="11">
        <v>3.5132086669561885E-3</v>
      </c>
      <c r="F879" s="11"/>
      <c r="G879" s="11"/>
      <c r="H879" s="11">
        <v>0.5886492639129024</v>
      </c>
      <c r="I879" s="11">
        <v>0.5886492639129024</v>
      </c>
      <c r="J879" s="11">
        <v>2.0455669059537308E-2</v>
      </c>
      <c r="K879" s="23">
        <v>2.0455669059537308E-2</v>
      </c>
      <c r="L879" s="23">
        <v>6.1046197514442896E-5</v>
      </c>
      <c r="M879" s="23">
        <v>6.1046197514442896E-5</v>
      </c>
      <c r="N879" s="11"/>
      <c r="O879" s="11"/>
      <c r="P879" s="11">
        <v>1.8985277084377097E-2</v>
      </c>
      <c r="Q879" s="11">
        <v>1.8985277084377097E-2</v>
      </c>
      <c r="R879" s="11">
        <v>1.9447212510313474E-2</v>
      </c>
      <c r="S879" s="11">
        <v>1.9447212510313474E-2</v>
      </c>
      <c r="T879" s="11">
        <v>0</v>
      </c>
      <c r="U879" s="11">
        <v>0</v>
      </c>
      <c r="V879" s="11"/>
      <c r="W879" s="11"/>
      <c r="X879" s="11">
        <v>1.8045126018797739E-2</v>
      </c>
      <c r="Y879" s="11">
        <v>1.8045126018797739E-2</v>
      </c>
      <c r="Z879" s="49" t="s">
        <v>18</v>
      </c>
      <c r="AA879" s="15"/>
      <c r="AB879" s="16">
        <f t="shared" si="28"/>
        <v>-0.52992474992520011</v>
      </c>
      <c r="AD879" s="34">
        <f t="shared" si="29"/>
        <v>0</v>
      </c>
      <c r="AF879" s="57"/>
      <c r="AG879" s="57"/>
      <c r="AH879" s="57"/>
      <c r="AI879" s="57"/>
      <c r="AJ879" s="57"/>
      <c r="AK879" s="57"/>
      <c r="AL879" s="57"/>
      <c r="AM879" s="57"/>
      <c r="AN879" s="57"/>
      <c r="AO879" s="57"/>
      <c r="AP879" s="57"/>
      <c r="AQ879" s="57"/>
      <c r="AR879" s="57"/>
      <c r="AS879" s="57"/>
      <c r="AT879" s="57"/>
      <c r="AU879" s="57"/>
      <c r="AV879" s="57"/>
      <c r="AW879" s="57"/>
      <c r="AX879" s="57"/>
      <c r="AY879" s="57"/>
      <c r="AZ879" s="57"/>
      <c r="BA879" s="57"/>
      <c r="BB879" s="57"/>
      <c r="BC879" s="57"/>
      <c r="BD879" s="57"/>
    </row>
    <row r="880" spans="1:56">
      <c r="A880" s="10">
        <v>43058</v>
      </c>
      <c r="B880" s="11">
        <v>9.6219498348772803E-2</v>
      </c>
      <c r="C880" s="11">
        <v>9.6219498348772803E-2</v>
      </c>
      <c r="D880" s="11">
        <v>1.6224124030329995E-2</v>
      </c>
      <c r="E880" s="11">
        <v>1.6224124030329995E-2</v>
      </c>
      <c r="F880" s="11"/>
      <c r="G880" s="11"/>
      <c r="H880" s="11">
        <v>9.045206850986133E-2</v>
      </c>
      <c r="I880" s="11">
        <v>9.045206850986133E-2</v>
      </c>
      <c r="J880" s="11">
        <v>3.2952748222760445E-4</v>
      </c>
      <c r="K880" s="23">
        <v>3.2952748222760445E-4</v>
      </c>
      <c r="L880" s="23">
        <v>1.1476685132715263E-4</v>
      </c>
      <c r="M880" s="23">
        <v>1.1476685132715263E-4</v>
      </c>
      <c r="N880" s="11"/>
      <c r="O880" s="11"/>
      <c r="P880" s="11">
        <v>3.1404387606372738E-4</v>
      </c>
      <c r="Q880" s="11">
        <v>3.1404387606372738E-4</v>
      </c>
      <c r="R880" s="11">
        <v>0</v>
      </c>
      <c r="S880" s="11">
        <v>0</v>
      </c>
      <c r="T880" s="11">
        <v>0</v>
      </c>
      <c r="U880" s="11">
        <v>0</v>
      </c>
      <c r="V880" s="11"/>
      <c r="W880" s="11"/>
      <c r="X880" s="11">
        <v>0</v>
      </c>
      <c r="Y880" s="11">
        <v>0</v>
      </c>
      <c r="Z880" s="49" t="s">
        <v>18</v>
      </c>
      <c r="AA880" s="15"/>
      <c r="AB880" s="16">
        <f t="shared" si="28"/>
        <v>-2.4029351983049101</v>
      </c>
      <c r="AD880" s="34">
        <f t="shared" si="29"/>
        <v>0</v>
      </c>
      <c r="AF880" s="57"/>
      <c r="AG880" s="57"/>
      <c r="AH880" s="57"/>
      <c r="AI880" s="57"/>
      <c r="AJ880" s="57"/>
      <c r="AK880" s="57"/>
      <c r="AL880" s="57"/>
      <c r="AM880" s="57"/>
      <c r="AN880" s="57"/>
      <c r="AO880" s="57"/>
      <c r="AP880" s="57"/>
      <c r="AQ880" s="57"/>
      <c r="AR880" s="57"/>
      <c r="AS880" s="57"/>
      <c r="AT880" s="57"/>
      <c r="AU880" s="57"/>
      <c r="AV880" s="57"/>
      <c r="AW880" s="57"/>
      <c r="AX880" s="57"/>
      <c r="AY880" s="57"/>
      <c r="AZ880" s="57"/>
      <c r="BA880" s="57"/>
      <c r="BB880" s="57"/>
      <c r="BC880" s="57"/>
      <c r="BD880" s="57"/>
    </row>
    <row r="881" spans="1:56">
      <c r="A881" s="10">
        <v>43059</v>
      </c>
      <c r="B881" s="11">
        <v>2.5552421835202236E-2</v>
      </c>
      <c r="C881" s="11">
        <v>2.5552421835202236E-2</v>
      </c>
      <c r="D881" s="11">
        <v>4.7768309731218733E-2</v>
      </c>
      <c r="E881" s="11">
        <v>4.7768309731218733E-2</v>
      </c>
      <c r="F881" s="11"/>
      <c r="G881" s="11"/>
      <c r="H881" s="11">
        <v>2.7154121631484784E-2</v>
      </c>
      <c r="I881" s="11">
        <v>2.7154121631484784E-2</v>
      </c>
      <c r="J881" s="11">
        <v>1.6971250332171124E-4</v>
      </c>
      <c r="K881" s="23">
        <v>1.6971250332171124E-4</v>
      </c>
      <c r="L881" s="23">
        <v>6.7150817265887181E-4</v>
      </c>
      <c r="M881" s="23">
        <v>6.7150817265887181E-4</v>
      </c>
      <c r="N881" s="11"/>
      <c r="O881" s="11"/>
      <c r="P881" s="11">
        <v>2.0589048662423369E-4</v>
      </c>
      <c r="Q881" s="11">
        <v>2.0589048662423369E-4</v>
      </c>
      <c r="R881" s="11">
        <v>0</v>
      </c>
      <c r="S881" s="11">
        <v>0</v>
      </c>
      <c r="T881" s="11">
        <v>0</v>
      </c>
      <c r="U881" s="11">
        <v>0</v>
      </c>
      <c r="V881" s="11"/>
      <c r="W881" s="11"/>
      <c r="X881" s="11">
        <v>0</v>
      </c>
      <c r="Y881" s="11">
        <v>0</v>
      </c>
      <c r="Z881" s="49" t="s">
        <v>18</v>
      </c>
      <c r="AA881" s="15"/>
      <c r="AB881" s="16">
        <f t="shared" si="28"/>
        <v>-3.6062264344929931</v>
      </c>
      <c r="AD881" s="34">
        <f t="shared" si="29"/>
        <v>0</v>
      </c>
      <c r="AF881" s="57"/>
      <c r="AG881" s="57"/>
      <c r="AH881" s="57"/>
      <c r="AI881" s="57"/>
      <c r="AJ881" s="57"/>
      <c r="AK881" s="57"/>
      <c r="AL881" s="57"/>
      <c r="AM881" s="57"/>
      <c r="AN881" s="57"/>
      <c r="AO881" s="57"/>
      <c r="AP881" s="57"/>
      <c r="AQ881" s="57"/>
      <c r="AR881" s="57"/>
      <c r="AS881" s="57"/>
      <c r="AT881" s="57"/>
      <c r="AU881" s="57"/>
      <c r="AV881" s="57"/>
      <c r="AW881" s="57"/>
      <c r="AX881" s="57"/>
      <c r="AY881" s="57"/>
      <c r="AZ881" s="57"/>
      <c r="BA881" s="57"/>
      <c r="BB881" s="57"/>
      <c r="BC881" s="57"/>
      <c r="BD881" s="57"/>
    </row>
    <row r="882" spans="1:56">
      <c r="A882" s="10">
        <v>43060</v>
      </c>
      <c r="B882" s="11">
        <v>9.5578157692085802E-2</v>
      </c>
      <c r="C882" s="11">
        <v>9.5578157692085802E-2</v>
      </c>
      <c r="D882" s="11">
        <v>8.1813943976591211E-2</v>
      </c>
      <c r="E882" s="11">
        <v>8.1813943976591211E-2</v>
      </c>
      <c r="F882" s="11"/>
      <c r="G882" s="11"/>
      <c r="H882" s="11">
        <v>9.4585798601722795E-2</v>
      </c>
      <c r="I882" s="11">
        <v>9.4585798601722795E-2</v>
      </c>
      <c r="J882" s="11">
        <v>5.9405700459350238E-4</v>
      </c>
      <c r="K882" s="23">
        <v>5.9405700459350238E-4</v>
      </c>
      <c r="L882" s="23">
        <v>8.2473412842012353E-4</v>
      </c>
      <c r="M882" s="23">
        <v>8.2473412842012353E-4</v>
      </c>
      <c r="N882" s="11"/>
      <c r="O882" s="11"/>
      <c r="P882" s="11">
        <v>6.1068814281176823E-4</v>
      </c>
      <c r="Q882" s="11">
        <v>6.1068814281176823E-4</v>
      </c>
      <c r="R882" s="11">
        <v>9.5085801656118064E-3</v>
      </c>
      <c r="S882" s="11">
        <v>9.5085801656118064E-3</v>
      </c>
      <c r="T882" s="11">
        <v>3.2150997357606591E-2</v>
      </c>
      <c r="U882" s="11">
        <v>3.2150997357606591E-2</v>
      </c>
      <c r="V882" s="11"/>
      <c r="W882" s="11"/>
      <c r="X882" s="11">
        <v>1.1141031462337402E-2</v>
      </c>
      <c r="Y882" s="11">
        <v>1.1141031462337402E-2</v>
      </c>
      <c r="Z882" s="49" t="s">
        <v>18</v>
      </c>
      <c r="AA882" s="15"/>
      <c r="AB882" s="16">
        <f t="shared" si="28"/>
        <v>-2.358247934682701</v>
      </c>
      <c r="AD882" s="34">
        <f t="shared" si="29"/>
        <v>0</v>
      </c>
      <c r="AF882" s="57"/>
      <c r="AG882" s="57"/>
      <c r="AH882" s="57"/>
      <c r="AI882" s="57"/>
      <c r="AJ882" s="57"/>
      <c r="AK882" s="57"/>
      <c r="AL882" s="57"/>
      <c r="AM882" s="57"/>
      <c r="AN882" s="57"/>
      <c r="AO882" s="57"/>
      <c r="AP882" s="57"/>
      <c r="AQ882" s="57"/>
      <c r="AR882" s="57"/>
      <c r="AS882" s="57"/>
      <c r="AT882" s="57"/>
      <c r="AU882" s="57"/>
      <c r="AV882" s="57"/>
      <c r="AW882" s="57"/>
      <c r="AX882" s="57"/>
      <c r="AY882" s="57"/>
      <c r="AZ882" s="57"/>
      <c r="BA882" s="57"/>
      <c r="BB882" s="57"/>
      <c r="BC882" s="57"/>
      <c r="BD882" s="57"/>
    </row>
    <row r="883" spans="1:56">
      <c r="A883" s="10">
        <v>43061</v>
      </c>
      <c r="B883" s="11">
        <v>0.10568621040661255</v>
      </c>
      <c r="C883" s="11">
        <v>0.10568621040661255</v>
      </c>
      <c r="D883" s="11">
        <v>2.8946478962748434E-2</v>
      </c>
      <c r="E883" s="11">
        <v>2.8946478962748434E-2</v>
      </c>
      <c r="F883" s="11"/>
      <c r="G883" s="11"/>
      <c r="H883" s="11">
        <v>0.10015350278782525</v>
      </c>
      <c r="I883" s="11">
        <v>0.10015350278782525</v>
      </c>
      <c r="J883" s="11">
        <v>5.7092588922554434E-4</v>
      </c>
      <c r="K883" s="23">
        <v>5.7092588922554434E-4</v>
      </c>
      <c r="L883" s="23">
        <v>1.216854203787895E-4</v>
      </c>
      <c r="M883" s="23">
        <v>1.216854203787895E-4</v>
      </c>
      <c r="N883" s="11"/>
      <c r="O883" s="11"/>
      <c r="P883" s="11">
        <v>5.3853698040490054E-4</v>
      </c>
      <c r="Q883" s="11">
        <v>5.3853698040490054E-4</v>
      </c>
      <c r="R883" s="11">
        <v>4.7036957087953314E-3</v>
      </c>
      <c r="S883" s="11">
        <v>4.7036957087953314E-3</v>
      </c>
      <c r="T883" s="11">
        <v>0</v>
      </c>
      <c r="U883" s="11">
        <v>0</v>
      </c>
      <c r="V883" s="11"/>
      <c r="W883" s="11"/>
      <c r="X883" s="11">
        <v>4.3645731630831928E-3</v>
      </c>
      <c r="Y883" s="11">
        <v>4.3645731630831928E-3</v>
      </c>
      <c r="Z883" s="49" t="s">
        <v>18</v>
      </c>
      <c r="AA883" s="15"/>
      <c r="AB883" s="16">
        <f t="shared" si="28"/>
        <v>-2.3010512420668054</v>
      </c>
      <c r="AD883" s="34">
        <f t="shared" si="29"/>
        <v>0</v>
      </c>
      <c r="AF883" s="57"/>
      <c r="AG883" s="57"/>
      <c r="AH883" s="57"/>
      <c r="AI883" s="57"/>
      <c r="AJ883" s="57"/>
      <c r="AK883" s="57"/>
      <c r="AL883" s="57"/>
      <c r="AM883" s="57"/>
      <c r="AN883" s="57"/>
      <c r="AO883" s="57"/>
      <c r="AP883" s="57"/>
      <c r="AQ883" s="57"/>
      <c r="AR883" s="57"/>
      <c r="AS883" s="57"/>
      <c r="AT883" s="57"/>
      <c r="AU883" s="57"/>
      <c r="AV883" s="57"/>
      <c r="AW883" s="57"/>
      <c r="AX883" s="57"/>
      <c r="AY883" s="57"/>
      <c r="AZ883" s="57"/>
      <c r="BA883" s="57"/>
      <c r="BB883" s="57"/>
      <c r="BC883" s="57"/>
      <c r="BD883" s="57"/>
    </row>
    <row r="884" spans="1:56">
      <c r="A884" s="10">
        <v>43062</v>
      </c>
      <c r="B884" s="11">
        <v>1.5059218360804194</v>
      </c>
      <c r="C884" s="11">
        <v>1.5059218360804194</v>
      </c>
      <c r="D884" s="11">
        <v>1.1122931575048696</v>
      </c>
      <c r="E884" s="11">
        <v>1.1122931575048696</v>
      </c>
      <c r="F884" s="11"/>
      <c r="G884" s="11"/>
      <c r="H884" s="11">
        <v>1.4775423728225732</v>
      </c>
      <c r="I884" s="11">
        <v>1.4775423728225732</v>
      </c>
      <c r="J884" s="11">
        <v>2.4570256525947052E-2</v>
      </c>
      <c r="K884" s="23">
        <v>2.4570256525947052E-2</v>
      </c>
      <c r="L884" s="23">
        <v>3.8039310082524709E-2</v>
      </c>
      <c r="M884" s="23">
        <v>3.8039310082524709E-2</v>
      </c>
      <c r="N884" s="11"/>
      <c r="O884" s="11"/>
      <c r="P884" s="11">
        <v>2.554133544202123E-2</v>
      </c>
      <c r="Q884" s="11">
        <v>2.554133544202123E-2</v>
      </c>
      <c r="R884" s="11">
        <v>1.9557887703461597E-3</v>
      </c>
      <c r="S884" s="11">
        <v>1.9557887703461597E-3</v>
      </c>
      <c r="T884" s="11">
        <v>0</v>
      </c>
      <c r="U884" s="11">
        <v>0</v>
      </c>
      <c r="V884" s="11"/>
      <c r="W884" s="11"/>
      <c r="X884" s="11">
        <v>1.8147821857929108E-3</v>
      </c>
      <c r="Y884" s="11">
        <v>1.8147821857929108E-3</v>
      </c>
      <c r="Z884" s="49" t="s">
        <v>18</v>
      </c>
      <c r="AA884" s="15"/>
      <c r="AB884" s="16">
        <f t="shared" si="28"/>
        <v>0.39038014861621123</v>
      </c>
      <c r="AD884" s="34">
        <f t="shared" si="29"/>
        <v>0</v>
      </c>
      <c r="AF884" s="57"/>
      <c r="AG884" s="57"/>
      <c r="AH884" s="57"/>
      <c r="AI884" s="57"/>
      <c r="AJ884" s="57"/>
      <c r="AK884" s="57"/>
      <c r="AL884" s="57"/>
      <c r="AM884" s="57"/>
      <c r="AN884" s="57"/>
      <c r="AO884" s="57"/>
      <c r="AP884" s="57"/>
      <c r="AQ884" s="57"/>
      <c r="AR884" s="57"/>
      <c r="AS884" s="57"/>
      <c r="AT884" s="57"/>
      <c r="AU884" s="57"/>
      <c r="AV884" s="57"/>
      <c r="AW884" s="57"/>
      <c r="AX884" s="57"/>
      <c r="AY884" s="57"/>
      <c r="AZ884" s="57"/>
      <c r="BA884" s="57"/>
      <c r="BB884" s="57"/>
      <c r="BC884" s="57"/>
      <c r="BD884" s="57"/>
    </row>
    <row r="885" spans="1:56">
      <c r="A885" s="10">
        <v>43063</v>
      </c>
      <c r="B885" s="11">
        <v>1.1982802886439825</v>
      </c>
      <c r="C885" s="11">
        <v>1.1982802886439825</v>
      </c>
      <c r="D885" s="11">
        <v>0.25837904027701175</v>
      </c>
      <c r="E885" s="11">
        <v>0.25837904027701175</v>
      </c>
      <c r="F885" s="11"/>
      <c r="G885" s="11"/>
      <c r="H885" s="11">
        <v>1.1305161891363942</v>
      </c>
      <c r="I885" s="11">
        <v>1.1305161891363942</v>
      </c>
      <c r="J885" s="11">
        <v>2.8653807506049678E-2</v>
      </c>
      <c r="K885" s="23">
        <v>2.8653807506049678E-2</v>
      </c>
      <c r="L885" s="23">
        <v>2.7369045218975228E-2</v>
      </c>
      <c r="M885" s="23">
        <v>2.7369045218975228E-2</v>
      </c>
      <c r="N885" s="11"/>
      <c r="O885" s="11"/>
      <c r="P885" s="11">
        <v>2.8561179945849953E-2</v>
      </c>
      <c r="Q885" s="11">
        <v>2.8561179945849953E-2</v>
      </c>
      <c r="R885" s="11">
        <v>2.6704343032454843E-2</v>
      </c>
      <c r="S885" s="11">
        <v>2.6704343032454843E-2</v>
      </c>
      <c r="T885" s="11">
        <v>9.830472673075788E-2</v>
      </c>
      <c r="U885" s="11">
        <v>9.830472673075788E-2</v>
      </c>
      <c r="V885" s="11"/>
      <c r="W885" s="11"/>
      <c r="X885" s="11">
        <v>3.1866518882463869E-2</v>
      </c>
      <c r="Y885" s="11">
        <v>3.1866518882463869E-2</v>
      </c>
      <c r="Z885" s="49" t="s">
        <v>18</v>
      </c>
      <c r="AA885" s="15"/>
      <c r="AB885" s="16">
        <f t="shared" si="28"/>
        <v>0.12267433296629737</v>
      </c>
      <c r="AD885" s="34">
        <f t="shared" si="29"/>
        <v>0</v>
      </c>
      <c r="AF885" s="57"/>
      <c r="AG885" s="57"/>
      <c r="AH885" s="57"/>
      <c r="AI885" s="57"/>
      <c r="AJ885" s="57"/>
      <c r="AK885" s="57"/>
      <c r="AL885" s="57"/>
      <c r="AM885" s="57"/>
      <c r="AN885" s="57"/>
      <c r="AO885" s="57"/>
      <c r="AP885" s="57"/>
      <c r="AQ885" s="57"/>
      <c r="AR885" s="57"/>
      <c r="AS885" s="57"/>
      <c r="AT885" s="57"/>
      <c r="AU885" s="57"/>
      <c r="AV885" s="57"/>
      <c r="AW885" s="57"/>
      <c r="AX885" s="57"/>
      <c r="AY885" s="57"/>
      <c r="AZ885" s="57"/>
      <c r="BA885" s="57"/>
      <c r="BB885" s="57"/>
      <c r="BC885" s="57"/>
      <c r="BD885" s="57"/>
    </row>
    <row r="886" spans="1:56">
      <c r="A886" s="10">
        <v>43064</v>
      </c>
      <c r="B886" s="11">
        <v>0.41184092088012875</v>
      </c>
      <c r="C886" s="11">
        <v>0.41184092088012875</v>
      </c>
      <c r="D886" s="11">
        <v>1.5004417809240425E-2</v>
      </c>
      <c r="E886" s="11">
        <v>1.5004417809240425E-2</v>
      </c>
      <c r="F886" s="11"/>
      <c r="G886" s="11"/>
      <c r="H886" s="11">
        <v>0.38323018296584122</v>
      </c>
      <c r="I886" s="11">
        <v>0.38323018296584122</v>
      </c>
      <c r="J886" s="11">
        <v>6.3989076422451673E-3</v>
      </c>
      <c r="K886" s="23">
        <v>6.3989076422451673E-3</v>
      </c>
      <c r="L886" s="23">
        <v>1.4223764020865196E-4</v>
      </c>
      <c r="M886" s="23">
        <v>1.4223764020865196E-4</v>
      </c>
      <c r="N886" s="11"/>
      <c r="O886" s="11"/>
      <c r="P886" s="11">
        <v>5.9478202441373522E-3</v>
      </c>
      <c r="Q886" s="11">
        <v>5.9478202441373522E-3</v>
      </c>
      <c r="R886" s="11">
        <v>3.7835105314780598E-3</v>
      </c>
      <c r="S886" s="11">
        <v>3.7835105314780598E-3</v>
      </c>
      <c r="T886" s="11">
        <v>5.2784612117488292E-2</v>
      </c>
      <c r="U886" s="11">
        <v>5.2784612117488292E-2</v>
      </c>
      <c r="V886" s="11"/>
      <c r="W886" s="11"/>
      <c r="X886" s="11">
        <v>7.3163449964019781E-3</v>
      </c>
      <c r="Y886" s="11">
        <v>7.3163449964019781E-3</v>
      </c>
      <c r="Z886" s="49" t="s">
        <v>18</v>
      </c>
      <c r="AA886" s="15"/>
      <c r="AB886" s="16">
        <f t="shared" si="28"/>
        <v>-0.95911947041879697</v>
      </c>
      <c r="AD886" s="34">
        <f t="shared" si="29"/>
        <v>0</v>
      </c>
      <c r="AF886" s="57"/>
      <c r="AG886" s="57"/>
      <c r="AH886" s="57"/>
      <c r="AI886" s="57"/>
      <c r="AJ886" s="57"/>
      <c r="AK886" s="57"/>
      <c r="AL886" s="57"/>
      <c r="AM886" s="57"/>
      <c r="AN886" s="57"/>
      <c r="AO886" s="57"/>
      <c r="AP886" s="57"/>
      <c r="AQ886" s="57"/>
      <c r="AR886" s="57"/>
      <c r="AS886" s="57"/>
      <c r="AT886" s="57"/>
      <c r="AU886" s="57"/>
      <c r="AV886" s="57"/>
      <c r="AW886" s="57"/>
      <c r="AX886" s="57"/>
      <c r="AY886" s="57"/>
      <c r="AZ886" s="57"/>
      <c r="BA886" s="57"/>
      <c r="BB886" s="57"/>
      <c r="BC886" s="57"/>
      <c r="BD886" s="57"/>
    </row>
    <row r="887" spans="1:56">
      <c r="A887" s="10">
        <v>43065</v>
      </c>
      <c r="B887" s="11">
        <v>1.9252540450473914E-2</v>
      </c>
      <c r="C887" s="11">
        <v>1.9252540450473914E-2</v>
      </c>
      <c r="D887" s="11">
        <v>2.7674276206547444E-3</v>
      </c>
      <c r="E887" s="11">
        <v>2.7674276206547444E-3</v>
      </c>
      <c r="F887" s="11"/>
      <c r="G887" s="11"/>
      <c r="H887" s="11">
        <v>1.8064012583174461E-2</v>
      </c>
      <c r="I887" s="11">
        <v>1.8064012583174461E-2</v>
      </c>
      <c r="J887" s="11">
        <v>1.9344442688104497E-4</v>
      </c>
      <c r="K887" s="23">
        <v>1.9344442688104497E-4</v>
      </c>
      <c r="L887" s="23">
        <v>2.0348732504814298E-5</v>
      </c>
      <c r="M887" s="23">
        <v>2.0348732504814298E-5</v>
      </c>
      <c r="N887" s="11"/>
      <c r="O887" s="11"/>
      <c r="P887" s="11">
        <v>1.8096473938363424E-4</v>
      </c>
      <c r="Q887" s="11">
        <v>1.8096473938363424E-4</v>
      </c>
      <c r="R887" s="11">
        <v>1.1051708572934241E-3</v>
      </c>
      <c r="S887" s="11">
        <v>1.1051708572934241E-3</v>
      </c>
      <c r="T887" s="11">
        <v>0</v>
      </c>
      <c r="U887" s="11">
        <v>0</v>
      </c>
      <c r="V887" s="11"/>
      <c r="W887" s="11"/>
      <c r="X887" s="11">
        <v>1.0254913078975301E-3</v>
      </c>
      <c r="Y887" s="11">
        <v>1.0254913078975301E-3</v>
      </c>
      <c r="Z887" s="49" t="s">
        <v>18</v>
      </c>
      <c r="AA887" s="15"/>
      <c r="AB887" s="16">
        <f t="shared" si="28"/>
        <v>-4.0138335749865846</v>
      </c>
      <c r="AD887" s="34">
        <f t="shared" si="29"/>
        <v>0</v>
      </c>
      <c r="AF887" s="57"/>
      <c r="AG887" s="57"/>
      <c r="AH887" s="57"/>
      <c r="AI887" s="57"/>
      <c r="AJ887" s="57"/>
      <c r="AK887" s="57"/>
      <c r="AL887" s="57"/>
      <c r="AM887" s="57"/>
      <c r="AN887" s="57"/>
      <c r="AO887" s="57"/>
      <c r="AP887" s="57"/>
      <c r="AQ887" s="57"/>
      <c r="AR887" s="57"/>
      <c r="AS887" s="57"/>
      <c r="AT887" s="57"/>
      <c r="AU887" s="57"/>
      <c r="AV887" s="57"/>
      <c r="AW887" s="57"/>
      <c r="AX887" s="57"/>
      <c r="AY887" s="57"/>
      <c r="AZ887" s="57"/>
      <c r="BA887" s="57"/>
      <c r="BB887" s="57"/>
      <c r="BC887" s="57"/>
      <c r="BD887" s="57"/>
    </row>
    <row r="888" spans="1:56">
      <c r="A888" s="10">
        <v>43066</v>
      </c>
      <c r="B888" s="11">
        <v>2.8032971847936892E-3</v>
      </c>
      <c r="C888" s="11">
        <v>2.8032971847936892E-3</v>
      </c>
      <c r="D888" s="11">
        <v>0.13723185201246763</v>
      </c>
      <c r="E888" s="11">
        <v>0.13723185201246763</v>
      </c>
      <c r="F888" s="11"/>
      <c r="G888" s="11"/>
      <c r="H888" s="11">
        <v>1.2495198309333072E-2</v>
      </c>
      <c r="I888" s="11">
        <v>1.2495198309333072E-2</v>
      </c>
      <c r="J888" s="11">
        <v>2.7194476030682243E-5</v>
      </c>
      <c r="K888" s="23">
        <v>2.7194476030682243E-5</v>
      </c>
      <c r="L888" s="23">
        <v>2.5435915631017874E-3</v>
      </c>
      <c r="M888" s="23">
        <v>2.5435915631017874E-3</v>
      </c>
      <c r="N888" s="11"/>
      <c r="O888" s="11"/>
      <c r="P888" s="11">
        <v>2.0861926177829579E-4</v>
      </c>
      <c r="Q888" s="11">
        <v>2.0861926177829579E-4</v>
      </c>
      <c r="R888" s="11">
        <v>0</v>
      </c>
      <c r="S888" s="11">
        <v>0</v>
      </c>
      <c r="T888" s="11">
        <v>0</v>
      </c>
      <c r="U888" s="11">
        <v>0</v>
      </c>
      <c r="V888" s="11"/>
      <c r="W888" s="11"/>
      <c r="X888" s="11">
        <v>0</v>
      </c>
      <c r="Y888" s="11">
        <v>0</v>
      </c>
      <c r="Z888" s="49" t="s">
        <v>18</v>
      </c>
      <c r="AA888" s="15"/>
      <c r="AB888" s="16">
        <f t="shared" si="28"/>
        <v>-4.382410843726082</v>
      </c>
      <c r="AD888" s="34">
        <f t="shared" si="29"/>
        <v>0</v>
      </c>
      <c r="AF888" s="57"/>
      <c r="AG888" s="57"/>
      <c r="AH888" s="57"/>
      <c r="AI888" s="57"/>
      <c r="AJ888" s="57"/>
      <c r="AK888" s="57"/>
      <c r="AL888" s="57"/>
      <c r="AM888" s="57"/>
      <c r="AN888" s="57"/>
      <c r="AO888" s="57"/>
      <c r="AP888" s="57"/>
      <c r="AQ888" s="57"/>
      <c r="AR888" s="57"/>
      <c r="AS888" s="57"/>
      <c r="AT888" s="57"/>
      <c r="AU888" s="57"/>
      <c r="AV888" s="57"/>
      <c r="AW888" s="57"/>
      <c r="AX888" s="57"/>
      <c r="AY888" s="57"/>
      <c r="AZ888" s="57"/>
      <c r="BA888" s="57"/>
      <c r="BB888" s="57"/>
      <c r="BC888" s="57"/>
      <c r="BD888" s="57"/>
    </row>
    <row r="889" spans="1:56">
      <c r="A889" s="10">
        <v>43067</v>
      </c>
      <c r="B889" s="11">
        <v>4.4115832246600595E-2</v>
      </c>
      <c r="C889" s="11">
        <v>4.4115832246600595E-2</v>
      </c>
      <c r="D889" s="11">
        <v>9.7344879053379019E-2</v>
      </c>
      <c r="E889" s="11">
        <v>9.7344879053379019E-2</v>
      </c>
      <c r="F889" s="11"/>
      <c r="G889" s="11"/>
      <c r="H889" s="11">
        <v>4.7953489054457406E-2</v>
      </c>
      <c r="I889" s="11">
        <v>4.7953489054457406E-2</v>
      </c>
      <c r="J889" s="11">
        <v>4.2450260869057434E-4</v>
      </c>
      <c r="K889" s="23">
        <v>4.2450260869057434E-4</v>
      </c>
      <c r="L889" s="23">
        <v>1.9941757854718013E-3</v>
      </c>
      <c r="M889" s="23">
        <v>1.9941757854718013E-3</v>
      </c>
      <c r="N889" s="11"/>
      <c r="O889" s="11"/>
      <c r="P889" s="11">
        <v>5.3767140118936459E-4</v>
      </c>
      <c r="Q889" s="11">
        <v>5.3767140118936459E-4</v>
      </c>
      <c r="R889" s="11">
        <v>4.1408332979277224E-3</v>
      </c>
      <c r="S889" s="11">
        <v>4.1408332979277224E-3</v>
      </c>
      <c r="T889" s="11">
        <v>0</v>
      </c>
      <c r="U889" s="11">
        <v>0</v>
      </c>
      <c r="V889" s="11"/>
      <c r="W889" s="11"/>
      <c r="X889" s="11">
        <v>3.8422914669293726E-3</v>
      </c>
      <c r="Y889" s="11">
        <v>3.8422914669293726E-3</v>
      </c>
      <c r="Z889" s="49" t="s">
        <v>18</v>
      </c>
      <c r="AA889" s="15"/>
      <c r="AB889" s="16">
        <f t="shared" si="28"/>
        <v>-3.0375237158690811</v>
      </c>
      <c r="AD889" s="34">
        <f t="shared" si="29"/>
        <v>0</v>
      </c>
      <c r="AF889" s="57"/>
      <c r="AG889" s="57"/>
      <c r="AH889" s="57"/>
      <c r="AI889" s="57"/>
      <c r="AJ889" s="57"/>
      <c r="AK889" s="57"/>
      <c r="AL889" s="57"/>
      <c r="AM889" s="57"/>
      <c r="AN889" s="57"/>
      <c r="AO889" s="57"/>
      <c r="AP889" s="57"/>
      <c r="AQ889" s="57"/>
      <c r="AR889" s="57"/>
      <c r="AS889" s="57"/>
      <c r="AT889" s="57"/>
      <c r="AU889" s="57"/>
      <c r="AV889" s="57"/>
      <c r="AW889" s="57"/>
      <c r="AX889" s="57"/>
      <c r="AY889" s="57"/>
      <c r="AZ889" s="57"/>
      <c r="BA889" s="57"/>
      <c r="BB889" s="57"/>
      <c r="BC889" s="57"/>
      <c r="BD889" s="57"/>
    </row>
    <row r="890" spans="1:56">
      <c r="A890" s="10">
        <v>43068</v>
      </c>
      <c r="B890" s="11">
        <v>0.11135809136273571</v>
      </c>
      <c r="C890" s="11">
        <v>0.11135809136273571</v>
      </c>
      <c r="D890" s="11">
        <v>0.10407033659867196</v>
      </c>
      <c r="E890" s="11">
        <v>0.10407033659867196</v>
      </c>
      <c r="F890" s="11"/>
      <c r="G890" s="11"/>
      <c r="H890" s="11">
        <v>0.1108326658035326</v>
      </c>
      <c r="I890" s="11">
        <v>0.1108326658035326</v>
      </c>
      <c r="J890" s="11">
        <v>9.3855725937986017E-4</v>
      </c>
      <c r="K890" s="23">
        <v>9.3855725937986017E-4</v>
      </c>
      <c r="L890" s="23">
        <v>5.5063670158027485E-4</v>
      </c>
      <c r="M890" s="23">
        <v>5.5063670158027485E-4</v>
      </c>
      <c r="N890" s="11"/>
      <c r="O890" s="11"/>
      <c r="P890" s="11">
        <v>9.1058933474368997E-4</v>
      </c>
      <c r="Q890" s="11">
        <v>9.1058933474368997E-4</v>
      </c>
      <c r="R890" s="11">
        <v>9.8943622674424157E-3</v>
      </c>
      <c r="S890" s="11">
        <v>9.8943622674424157E-3</v>
      </c>
      <c r="T890" s="11">
        <v>0</v>
      </c>
      <c r="U890" s="11">
        <v>0</v>
      </c>
      <c r="V890" s="11"/>
      <c r="W890" s="11"/>
      <c r="X890" s="11">
        <v>9.1810080183444102E-3</v>
      </c>
      <c r="Y890" s="11">
        <v>9.1810080183444102E-3</v>
      </c>
      <c r="Z890" s="49" t="s">
        <v>18</v>
      </c>
      <c r="AA890" s="15"/>
      <c r="AB890" s="16">
        <f t="shared" si="28"/>
        <v>-2.1997337303977451</v>
      </c>
      <c r="AD890" s="34">
        <f t="shared" si="29"/>
        <v>0</v>
      </c>
      <c r="AF890" s="57"/>
      <c r="AG890" s="57"/>
      <c r="AH890" s="57"/>
      <c r="AI890" s="57"/>
      <c r="AJ890" s="57"/>
      <c r="AK890" s="57"/>
      <c r="AL890" s="57"/>
      <c r="AM890" s="57"/>
      <c r="AN890" s="57"/>
      <c r="AO890" s="57"/>
      <c r="AP890" s="57"/>
      <c r="AQ890" s="57"/>
      <c r="AR890" s="57"/>
      <c r="AS890" s="57"/>
      <c r="AT890" s="57"/>
      <c r="AU890" s="57"/>
      <c r="AV890" s="57"/>
      <c r="AW890" s="57"/>
      <c r="AX890" s="57"/>
      <c r="AY890" s="57"/>
      <c r="AZ890" s="57"/>
      <c r="BA890" s="57"/>
      <c r="BB890" s="57"/>
      <c r="BC890" s="57"/>
      <c r="BD890" s="57"/>
    </row>
    <row r="891" spans="1:56">
      <c r="A891" s="10">
        <v>43069</v>
      </c>
      <c r="B891" s="11">
        <v>5.2573269486081368E-2</v>
      </c>
      <c r="C891" s="11">
        <v>5.2573269486081368E-2</v>
      </c>
      <c r="D891" s="11">
        <v>6.8545248753624846E-2</v>
      </c>
      <c r="E891" s="11">
        <v>6.8545248753624846E-2</v>
      </c>
      <c r="F891" s="11"/>
      <c r="G891" s="11"/>
      <c r="H891" s="11">
        <v>5.3724801941538197E-2</v>
      </c>
      <c r="I891" s="11">
        <v>5.3724801941538197E-2</v>
      </c>
      <c r="J891" s="11">
        <v>3.7145756968886558E-4</v>
      </c>
      <c r="K891" s="23">
        <v>3.7145756968886558E-4</v>
      </c>
      <c r="L891" s="23">
        <v>4.0066654301979356E-4</v>
      </c>
      <c r="M891" s="23">
        <v>4.0066654301979356E-4</v>
      </c>
      <c r="N891" s="11"/>
      <c r="O891" s="11"/>
      <c r="P891" s="11">
        <v>3.7356345025743641E-4</v>
      </c>
      <c r="Q891" s="11">
        <v>3.7356345025743641E-4</v>
      </c>
      <c r="R891" s="11">
        <v>0</v>
      </c>
      <c r="S891" s="11">
        <v>0</v>
      </c>
      <c r="T891" s="11">
        <v>0</v>
      </c>
      <c r="U891" s="11">
        <v>0</v>
      </c>
      <c r="V891" s="11"/>
      <c r="W891" s="11"/>
      <c r="X891" s="11">
        <v>0</v>
      </c>
      <c r="Y891" s="11">
        <v>0</v>
      </c>
      <c r="Z891" s="49" t="s">
        <v>18</v>
      </c>
      <c r="AA891" s="15"/>
      <c r="AB891" s="16">
        <f t="shared" si="28"/>
        <v>-2.923880522983612</v>
      </c>
      <c r="AD891" s="34">
        <f t="shared" si="29"/>
        <v>0</v>
      </c>
      <c r="AF891" s="57"/>
      <c r="AG891" s="57"/>
      <c r="AH891" s="57"/>
      <c r="AI891" s="57"/>
      <c r="AJ891" s="57"/>
      <c r="AK891" s="57"/>
      <c r="AL891" s="57"/>
      <c r="AM891" s="57"/>
      <c r="AN891" s="57"/>
      <c r="AO891" s="57"/>
      <c r="AP891" s="57"/>
      <c r="AQ891" s="57"/>
      <c r="AR891" s="57"/>
      <c r="AS891" s="57"/>
      <c r="AT891" s="57"/>
      <c r="AU891" s="57"/>
      <c r="AV891" s="57"/>
      <c r="AW891" s="57"/>
      <c r="AX891" s="57"/>
      <c r="AY891" s="57"/>
      <c r="AZ891" s="57"/>
      <c r="BA891" s="57"/>
      <c r="BB891" s="57"/>
      <c r="BC891" s="57"/>
      <c r="BD891" s="57"/>
    </row>
    <row r="892" spans="1:56">
      <c r="A892" s="10">
        <v>43070</v>
      </c>
      <c r="B892" s="11">
        <v>0.92004028499087276</v>
      </c>
      <c r="C892" s="11">
        <v>0.92004028499087276</v>
      </c>
      <c r="D892" s="11">
        <v>0.1539008095504166</v>
      </c>
      <c r="E892" s="11">
        <v>0.1539008095504166</v>
      </c>
      <c r="F892" s="11"/>
      <c r="G892" s="11"/>
      <c r="H892" s="11">
        <v>0.86480389527371704</v>
      </c>
      <c r="I892" s="11">
        <v>0.86480389527371704</v>
      </c>
      <c r="J892" s="11">
        <v>2.0090124707310926E-2</v>
      </c>
      <c r="K892" s="23">
        <v>2.0090124707310926E-2</v>
      </c>
      <c r="L892" s="23">
        <v>6.6540355290742759E-4</v>
      </c>
      <c r="M892" s="23">
        <v>6.6540355290742759E-4</v>
      </c>
      <c r="N892" s="11"/>
      <c r="O892" s="11"/>
      <c r="P892" s="11">
        <v>1.868965977602037E-2</v>
      </c>
      <c r="Q892" s="11">
        <v>1.868965977602037E-2</v>
      </c>
      <c r="R892" s="11">
        <v>1.0161563805185746E-2</v>
      </c>
      <c r="S892" s="11">
        <v>1.0161563805185746E-2</v>
      </c>
      <c r="T892" s="11">
        <v>4.7697428991284714E-2</v>
      </c>
      <c r="U892" s="11">
        <v>4.7697428991284714E-2</v>
      </c>
      <c r="V892" s="11"/>
      <c r="W892" s="11"/>
      <c r="X892" s="11">
        <v>1.2867788643160568E-2</v>
      </c>
      <c r="Y892" s="11">
        <v>1.2867788643160568E-2</v>
      </c>
      <c r="Z892" s="49" t="s">
        <v>18</v>
      </c>
      <c r="AA892" s="15"/>
      <c r="AB892" s="16">
        <f t="shared" si="28"/>
        <v>-0.14525250841922868</v>
      </c>
      <c r="AD892" s="34">
        <f t="shared" si="29"/>
        <v>0</v>
      </c>
      <c r="AF892" s="57"/>
      <c r="AG892" s="57"/>
      <c r="AH892" s="57"/>
      <c r="AI892" s="57"/>
      <c r="AJ892" s="57"/>
      <c r="AK892" s="57"/>
      <c r="AL892" s="57"/>
      <c r="AM892" s="57"/>
      <c r="AN892" s="57"/>
      <c r="AO892" s="57"/>
      <c r="AP892" s="57"/>
      <c r="AQ892" s="57"/>
      <c r="AR892" s="57"/>
      <c r="AS892" s="57"/>
      <c r="AT892" s="57"/>
      <c r="AU892" s="57"/>
      <c r="AV892" s="57"/>
      <c r="AW892" s="57"/>
      <c r="AX892" s="57"/>
      <c r="AY892" s="57"/>
      <c r="AZ892" s="57"/>
      <c r="BA892" s="57"/>
      <c r="BB892" s="57"/>
      <c r="BC892" s="57"/>
      <c r="BD892" s="57"/>
    </row>
    <row r="893" spans="1:56">
      <c r="A893" s="10">
        <v>43071</v>
      </c>
      <c r="B893" s="11">
        <v>9.6775429450562583E-2</v>
      </c>
      <c r="C893" s="11">
        <v>9.6775429450562583E-2</v>
      </c>
      <c r="D893" s="11">
        <v>0.14893562899993662</v>
      </c>
      <c r="E893" s="11">
        <v>0.14893562899993662</v>
      </c>
      <c r="F893" s="11"/>
      <c r="G893" s="11"/>
      <c r="H893" s="11">
        <v>0.10053602553311977</v>
      </c>
      <c r="I893" s="11">
        <v>0.10053602553311977</v>
      </c>
      <c r="J893" s="11">
        <v>9.717440065824198E-4</v>
      </c>
      <c r="K893" s="23">
        <v>9.717440065824198E-4</v>
      </c>
      <c r="L893" s="23">
        <v>7.2522882647158156E-4</v>
      </c>
      <c r="M893" s="23">
        <v>7.2522882647158156E-4</v>
      </c>
      <c r="N893" s="11"/>
      <c r="O893" s="11"/>
      <c r="P893" s="11">
        <v>9.5397099135961219E-4</v>
      </c>
      <c r="Q893" s="11">
        <v>9.5397099135961219E-4</v>
      </c>
      <c r="R893" s="11">
        <v>0</v>
      </c>
      <c r="S893" s="11">
        <v>0</v>
      </c>
      <c r="T893" s="11">
        <v>0</v>
      </c>
      <c r="U893" s="11">
        <v>0</v>
      </c>
      <c r="V893" s="11"/>
      <c r="W893" s="11"/>
      <c r="X893" s="11">
        <v>0</v>
      </c>
      <c r="Y893" s="11">
        <v>0</v>
      </c>
      <c r="Z893" s="49" t="s">
        <v>18</v>
      </c>
      <c r="AA893" s="15"/>
      <c r="AB893" s="16">
        <f t="shared" si="28"/>
        <v>-2.2972391526994067</v>
      </c>
      <c r="AD893" s="34">
        <f t="shared" si="29"/>
        <v>0</v>
      </c>
      <c r="AF893" s="57"/>
      <c r="AG893" s="57"/>
      <c r="AH893" s="57"/>
      <c r="AI893" s="57"/>
      <c r="AJ893" s="57"/>
      <c r="AK893" s="57"/>
      <c r="AL893" s="57"/>
      <c r="AM893" s="57"/>
      <c r="AN893" s="57"/>
      <c r="AO893" s="57"/>
      <c r="AP893" s="57"/>
      <c r="AQ893" s="57"/>
      <c r="AR893" s="57"/>
      <c r="AS893" s="57"/>
      <c r="AT893" s="57"/>
      <c r="AU893" s="57"/>
      <c r="AV893" s="57"/>
      <c r="AW893" s="57"/>
      <c r="AX893" s="57"/>
      <c r="AY893" s="57"/>
      <c r="AZ893" s="57"/>
      <c r="BA893" s="57"/>
      <c r="BB893" s="57"/>
      <c r="BC893" s="57"/>
      <c r="BD893" s="57"/>
    </row>
    <row r="894" spans="1:56">
      <c r="A894" s="10">
        <v>43072</v>
      </c>
      <c r="B894" s="11">
        <v>1.5163988595784228</v>
      </c>
      <c r="C894" s="11">
        <v>1.5163988595784228</v>
      </c>
      <c r="D894" s="11">
        <v>4.480790897560108E-3</v>
      </c>
      <c r="E894" s="11">
        <v>4.480790897560108E-3</v>
      </c>
      <c r="F894" s="11"/>
      <c r="G894" s="11"/>
      <c r="H894" s="11">
        <v>1.4073940395173583</v>
      </c>
      <c r="I894" s="11">
        <v>1.4073940395173583</v>
      </c>
      <c r="J894" s="11">
        <v>1.5868182303547501E-2</v>
      </c>
      <c r="K894" s="23">
        <v>1.5868182303547501E-2</v>
      </c>
      <c r="L894" s="23">
        <v>2.0348732504814298E-5</v>
      </c>
      <c r="M894" s="23">
        <v>2.0348732504814298E-5</v>
      </c>
      <c r="N894" s="11"/>
      <c r="O894" s="11"/>
      <c r="P894" s="11">
        <v>1.4725600385549528E-2</v>
      </c>
      <c r="Q894" s="11">
        <v>1.4725600385549528E-2</v>
      </c>
      <c r="R894" s="11">
        <v>6.5124445796732678E-3</v>
      </c>
      <c r="S894" s="11">
        <v>6.5124445796732678E-3</v>
      </c>
      <c r="T894" s="11">
        <v>4.7188710678664356E-2</v>
      </c>
      <c r="U894" s="11">
        <v>4.7188710678664356E-2</v>
      </c>
      <c r="V894" s="11"/>
      <c r="W894" s="11"/>
      <c r="X894" s="11">
        <v>9.4450830332536463E-3</v>
      </c>
      <c r="Y894" s="11">
        <v>9.4450830332536463E-3</v>
      </c>
      <c r="Z894" s="49" t="s">
        <v>18</v>
      </c>
      <c r="AA894" s="15"/>
      <c r="AB894" s="16">
        <f t="shared" si="28"/>
        <v>0.34173979543928168</v>
      </c>
      <c r="AD894" s="34">
        <f t="shared" si="29"/>
        <v>0</v>
      </c>
      <c r="AF894" s="57"/>
      <c r="AG894" s="57"/>
      <c r="AH894" s="57"/>
      <c r="AI894" s="57"/>
      <c r="AJ894" s="57"/>
      <c r="AK894" s="57"/>
      <c r="AL894" s="57"/>
      <c r="AM894" s="57"/>
      <c r="AN894" s="57"/>
      <c r="AO894" s="57"/>
      <c r="AP894" s="57"/>
      <c r="AQ894" s="57"/>
      <c r="AR894" s="57"/>
      <c r="AS894" s="57"/>
      <c r="AT894" s="57"/>
      <c r="AU894" s="57"/>
      <c r="AV894" s="57"/>
      <c r="AW894" s="57"/>
      <c r="AX894" s="57"/>
      <c r="AY894" s="57"/>
      <c r="AZ894" s="57"/>
      <c r="BA894" s="57"/>
      <c r="BB894" s="57"/>
      <c r="BC894" s="57"/>
      <c r="BD894" s="57"/>
    </row>
    <row r="895" spans="1:56">
      <c r="A895" s="10">
        <v>43073</v>
      </c>
      <c r="B895" s="11">
        <v>1.5748529262055E-2</v>
      </c>
      <c r="C895" s="11">
        <v>1.5748529262055E-2</v>
      </c>
      <c r="D895" s="11">
        <v>0</v>
      </c>
      <c r="E895" s="11">
        <v>0</v>
      </c>
      <c r="F895" s="11"/>
      <c r="G895" s="11"/>
      <c r="H895" s="11">
        <v>1.4613106890964157E-2</v>
      </c>
      <c r="I895" s="11">
        <v>1.4613106890964157E-2</v>
      </c>
      <c r="J895" s="11">
        <v>5.9236525521252383E-4</v>
      </c>
      <c r="K895" s="23">
        <v>5.9236525521252383E-4</v>
      </c>
      <c r="L895" s="23">
        <v>0</v>
      </c>
      <c r="M895" s="23">
        <v>0</v>
      </c>
      <c r="N895" s="11"/>
      <c r="O895" s="11"/>
      <c r="P895" s="11">
        <v>5.4965747269941146E-4</v>
      </c>
      <c r="Q895" s="11">
        <v>5.4965747269941146E-4</v>
      </c>
      <c r="R895" s="11">
        <v>0</v>
      </c>
      <c r="S895" s="11">
        <v>0</v>
      </c>
      <c r="T895" s="11">
        <v>5.2804960849993102E-2</v>
      </c>
      <c r="U895" s="11">
        <v>5.2804960849993102E-2</v>
      </c>
      <c r="V895" s="11"/>
      <c r="W895" s="11"/>
      <c r="X895" s="11">
        <v>3.8070814649414746E-3</v>
      </c>
      <c r="Y895" s="11">
        <v>3.8070814649414746E-3</v>
      </c>
      <c r="Z895" s="49" t="s">
        <v>18</v>
      </c>
      <c r="AA895" s="15"/>
      <c r="AB895" s="16">
        <f t="shared" si="28"/>
        <v>-4.2258364207306256</v>
      </c>
      <c r="AD895" s="34">
        <f t="shared" si="29"/>
        <v>0</v>
      </c>
      <c r="AF895" s="57"/>
      <c r="AG895" s="57"/>
      <c r="AH895" s="57"/>
      <c r="AI895" s="57"/>
      <c r="AJ895" s="57"/>
      <c r="AK895" s="57"/>
      <c r="AL895" s="57"/>
      <c r="AM895" s="57"/>
      <c r="AN895" s="57"/>
      <c r="AO895" s="57"/>
      <c r="AP895" s="57"/>
      <c r="AQ895" s="57"/>
      <c r="AR895" s="57"/>
      <c r="AS895" s="57"/>
      <c r="AT895" s="57"/>
      <c r="AU895" s="57"/>
      <c r="AV895" s="57"/>
      <c r="AW895" s="57"/>
      <c r="AX895" s="57"/>
      <c r="AY895" s="57"/>
      <c r="AZ895" s="57"/>
      <c r="BA895" s="57"/>
      <c r="BB895" s="57"/>
      <c r="BC895" s="57"/>
      <c r="BD895" s="57"/>
    </row>
    <row r="896" spans="1:56">
      <c r="A896" s="10">
        <v>43074</v>
      </c>
      <c r="B896" s="11">
        <v>1.7637922140499095E-2</v>
      </c>
      <c r="C896" s="11">
        <v>1.7637922140499095E-2</v>
      </c>
      <c r="D896" s="11">
        <v>3.6936775057948859E-2</v>
      </c>
      <c r="E896" s="11">
        <v>3.6936775057948859E-2</v>
      </c>
      <c r="F896" s="11"/>
      <c r="G896" s="11"/>
      <c r="H896" s="11">
        <v>1.9029312344259926E-2</v>
      </c>
      <c r="I896" s="11">
        <v>1.9029312344259926E-2</v>
      </c>
      <c r="J896" s="11">
        <v>1.0295955111151327E-4</v>
      </c>
      <c r="K896" s="23">
        <v>1.0295955111151327E-4</v>
      </c>
      <c r="L896" s="23">
        <v>2.4214991680729015E-4</v>
      </c>
      <c r="M896" s="23">
        <v>2.4214991680729015E-4</v>
      </c>
      <c r="N896" s="11"/>
      <c r="O896" s="11"/>
      <c r="P896" s="11">
        <v>1.1299476471282943E-4</v>
      </c>
      <c r="Q896" s="11">
        <v>1.1299476471282943E-4</v>
      </c>
      <c r="R896" s="11">
        <v>0</v>
      </c>
      <c r="S896" s="11">
        <v>0</v>
      </c>
      <c r="T896" s="11">
        <v>0</v>
      </c>
      <c r="U896" s="11">
        <v>0</v>
      </c>
      <c r="V896" s="11"/>
      <c r="W896" s="11"/>
      <c r="X896" s="11">
        <v>0</v>
      </c>
      <c r="Y896" s="11">
        <v>0</v>
      </c>
      <c r="Z896" s="49" t="s">
        <v>18</v>
      </c>
      <c r="AA896" s="15"/>
      <c r="AB896" s="16">
        <f t="shared" si="28"/>
        <v>-3.9617747336785305</v>
      </c>
      <c r="AD896" s="34">
        <f t="shared" si="29"/>
        <v>0</v>
      </c>
      <c r="AF896" s="57"/>
      <c r="AG896" s="57"/>
      <c r="AH896" s="57"/>
      <c r="AI896" s="57"/>
      <c r="AJ896" s="57"/>
      <c r="AK896" s="57"/>
      <c r="AL896" s="57"/>
      <c r="AM896" s="57"/>
      <c r="AN896" s="57"/>
      <c r="AO896" s="57"/>
      <c r="AP896" s="57"/>
      <c r="AQ896" s="57"/>
      <c r="AR896" s="57"/>
      <c r="AS896" s="57"/>
      <c r="AT896" s="57"/>
      <c r="AU896" s="57"/>
      <c r="AV896" s="57"/>
      <c r="AW896" s="57"/>
      <c r="AX896" s="57"/>
      <c r="AY896" s="57"/>
      <c r="AZ896" s="57"/>
      <c r="BA896" s="57"/>
      <c r="BB896" s="57"/>
      <c r="BC896" s="57"/>
      <c r="BD896" s="57"/>
    </row>
    <row r="897" spans="1:56">
      <c r="A897" s="10">
        <v>43075</v>
      </c>
      <c r="B897" s="11">
        <v>8.8524327965880173E-4</v>
      </c>
      <c r="C897" s="11">
        <v>8.8524327965880173E-4</v>
      </c>
      <c r="D897" s="11">
        <v>0.12697140451694536</v>
      </c>
      <c r="E897" s="11">
        <v>0.12697140451694536</v>
      </c>
      <c r="F897" s="11"/>
      <c r="G897" s="11"/>
      <c r="H897" s="11">
        <v>9.9756825055437402E-3</v>
      </c>
      <c r="I897" s="11">
        <v>9.9756825055437402E-3</v>
      </c>
      <c r="J897" s="11">
        <v>1.4229667690473273E-5</v>
      </c>
      <c r="K897" s="23">
        <v>1.4229667690473273E-5</v>
      </c>
      <c r="L897" s="23">
        <v>6.259270118480878E-4</v>
      </c>
      <c r="M897" s="23">
        <v>6.259270118480878E-4</v>
      </c>
      <c r="N897" s="11"/>
      <c r="O897" s="11"/>
      <c r="P897" s="11">
        <v>5.8331236626617742E-5</v>
      </c>
      <c r="Q897" s="11">
        <v>5.8331236626617742E-5</v>
      </c>
      <c r="R897" s="11">
        <v>0</v>
      </c>
      <c r="S897" s="11">
        <v>0</v>
      </c>
      <c r="T897" s="11">
        <v>0</v>
      </c>
      <c r="U897" s="11">
        <v>0</v>
      </c>
      <c r="V897" s="11"/>
      <c r="W897" s="11"/>
      <c r="X897" s="11">
        <v>0</v>
      </c>
      <c r="Y897" s="11">
        <v>0</v>
      </c>
      <c r="Z897" s="49" t="s">
        <v>18</v>
      </c>
      <c r="AA897" s="15"/>
      <c r="AB897" s="16">
        <f t="shared" si="28"/>
        <v>-4.607604896938466</v>
      </c>
      <c r="AD897" s="34">
        <f t="shared" si="29"/>
        <v>0</v>
      </c>
      <c r="AF897" s="57"/>
      <c r="AG897" s="57"/>
      <c r="AH897" s="57"/>
      <c r="AI897" s="57"/>
      <c r="AJ897" s="57"/>
      <c r="AK897" s="57"/>
      <c r="AL897" s="57"/>
      <c r="AM897" s="57"/>
      <c r="AN897" s="57"/>
      <c r="AO897" s="57"/>
      <c r="AP897" s="57"/>
      <c r="AQ897" s="57"/>
      <c r="AR897" s="57"/>
      <c r="AS897" s="57"/>
      <c r="AT897" s="57"/>
      <c r="AU897" s="57"/>
      <c r="AV897" s="57"/>
      <c r="AW897" s="57"/>
      <c r="AX897" s="57"/>
      <c r="AY897" s="57"/>
      <c r="AZ897" s="57"/>
      <c r="BA897" s="57"/>
      <c r="BB897" s="57"/>
      <c r="BC897" s="57"/>
      <c r="BD897" s="57"/>
    </row>
    <row r="898" spans="1:56">
      <c r="A898" s="10">
        <v>43076</v>
      </c>
      <c r="B898" s="11">
        <v>0.82791418760529856</v>
      </c>
      <c r="C898" s="11">
        <v>0.82791418760529856</v>
      </c>
      <c r="D898" s="11">
        <v>1.9891561601375139E-2</v>
      </c>
      <c r="E898" s="11">
        <v>1.9891561601375139E-2</v>
      </c>
      <c r="F898" s="11"/>
      <c r="G898" s="11"/>
      <c r="H898" s="11">
        <v>0.76965814663498766</v>
      </c>
      <c r="I898" s="11">
        <v>0.76965814663498766</v>
      </c>
      <c r="J898" s="11">
        <v>1.1647773541746285E-2</v>
      </c>
      <c r="K898" s="23">
        <v>1.1647773541746285E-2</v>
      </c>
      <c r="L898" s="23">
        <v>1.6278986003851438E-4</v>
      </c>
      <c r="M898" s="23">
        <v>1.6278986003851438E-4</v>
      </c>
      <c r="N898" s="11"/>
      <c r="O898" s="11"/>
      <c r="P898" s="11">
        <v>1.0819740194197836E-2</v>
      </c>
      <c r="Q898" s="11">
        <v>1.0819740194197836E-2</v>
      </c>
      <c r="R898" s="11">
        <v>5.2238691165915211E-3</v>
      </c>
      <c r="S898" s="11">
        <v>5.2238691165915211E-3</v>
      </c>
      <c r="T898" s="11">
        <v>4.8714865616525431E-2</v>
      </c>
      <c r="U898" s="11">
        <v>4.8714865616525431E-2</v>
      </c>
      <c r="V898" s="11"/>
      <c r="W898" s="11"/>
      <c r="X898" s="11">
        <v>8.3594413052934576E-3</v>
      </c>
      <c r="Y898" s="11">
        <v>8.3594413052934576E-3</v>
      </c>
      <c r="Z898" s="49" t="s">
        <v>18</v>
      </c>
      <c r="AA898" s="15"/>
      <c r="AB898" s="16">
        <f t="shared" si="28"/>
        <v>-0.26180882812533574</v>
      </c>
      <c r="AD898" s="34">
        <f t="shared" si="29"/>
        <v>0</v>
      </c>
      <c r="AF898" s="57"/>
      <c r="AG898" s="57"/>
      <c r="AH898" s="57"/>
      <c r="AI898" s="57"/>
      <c r="AJ898" s="57"/>
      <c r="AK898" s="57"/>
      <c r="AL898" s="57"/>
      <c r="AM898" s="57"/>
      <c r="AN898" s="57"/>
      <c r="AO898" s="57"/>
      <c r="AP898" s="57"/>
      <c r="AQ898" s="57"/>
      <c r="AR898" s="57"/>
      <c r="AS898" s="57"/>
      <c r="AT898" s="57"/>
      <c r="AU898" s="57"/>
      <c r="AV898" s="57"/>
      <c r="AW898" s="57"/>
      <c r="AX898" s="57"/>
      <c r="AY898" s="57"/>
      <c r="AZ898" s="57"/>
      <c r="BA898" s="57"/>
      <c r="BB898" s="57"/>
      <c r="BC898" s="57"/>
      <c r="BD898" s="57"/>
    </row>
    <row r="899" spans="1:56">
      <c r="A899" s="10">
        <v>43077</v>
      </c>
      <c r="B899" s="11">
        <v>9.2882793973920769E-2</v>
      </c>
      <c r="C899" s="11">
        <v>9.2882793973920769E-2</v>
      </c>
      <c r="D899" s="11">
        <v>7.4295664222977587E-3</v>
      </c>
      <c r="E899" s="11">
        <v>7.4295664222977587E-3</v>
      </c>
      <c r="F899" s="11"/>
      <c r="G899" s="11"/>
      <c r="H899" s="11">
        <v>8.6721869062805101E-2</v>
      </c>
      <c r="I899" s="11">
        <v>8.6721869062805101E-2</v>
      </c>
      <c r="J899" s="11">
        <v>1.3436758985276346E-3</v>
      </c>
      <c r="K899" s="23">
        <v>1.3436758985276346E-3</v>
      </c>
      <c r="L899" s="23">
        <v>4.0290490359532312E-5</v>
      </c>
      <c r="M899" s="23">
        <v>4.0290490359532312E-5</v>
      </c>
      <c r="N899" s="11"/>
      <c r="O899" s="11"/>
      <c r="P899" s="11">
        <v>1.2497056663896325E-3</v>
      </c>
      <c r="Q899" s="11">
        <v>1.2497056663896325E-3</v>
      </c>
      <c r="R899" s="11">
        <v>4.2104005621922576E-3</v>
      </c>
      <c r="S899" s="11">
        <v>4.2104005621922576E-3</v>
      </c>
      <c r="T899" s="11">
        <v>0</v>
      </c>
      <c r="U899" s="11">
        <v>0</v>
      </c>
      <c r="V899" s="11"/>
      <c r="W899" s="11"/>
      <c r="X899" s="11">
        <v>3.9068431372405194E-3</v>
      </c>
      <c r="Y899" s="11">
        <v>3.9068431372405194E-3</v>
      </c>
      <c r="Z899" s="49" t="s">
        <v>18</v>
      </c>
      <c r="AA899" s="15"/>
      <c r="AB899" s="16">
        <f t="shared" si="28"/>
        <v>-2.4450491886770602</v>
      </c>
      <c r="AD899" s="34">
        <f t="shared" si="29"/>
        <v>0</v>
      </c>
      <c r="AF899" s="57"/>
      <c r="AG899" s="57"/>
      <c r="AH899" s="57"/>
      <c r="AI899" s="57"/>
      <c r="AJ899" s="57"/>
      <c r="AK899" s="57"/>
      <c r="AL899" s="57"/>
      <c r="AM899" s="57"/>
      <c r="AN899" s="57"/>
      <c r="AO899" s="57"/>
      <c r="AP899" s="57"/>
      <c r="AQ899" s="57"/>
      <c r="AR899" s="57"/>
      <c r="AS899" s="57"/>
      <c r="AT899" s="57"/>
      <c r="AU899" s="57"/>
      <c r="AV899" s="57"/>
      <c r="AW899" s="57"/>
      <c r="AX899" s="57"/>
      <c r="AY899" s="57"/>
      <c r="AZ899" s="57"/>
      <c r="BA899" s="57"/>
      <c r="BB899" s="57"/>
      <c r="BC899" s="57"/>
      <c r="BD899" s="57"/>
    </row>
    <row r="900" spans="1:56">
      <c r="A900" s="10">
        <v>43078</v>
      </c>
      <c r="B900" s="11">
        <v>8.0679148041993581E-2</v>
      </c>
      <c r="C900" s="11">
        <v>8.0679148041993581E-2</v>
      </c>
      <c r="D900" s="11">
        <v>7.2332393339530981E-2</v>
      </c>
      <c r="E900" s="11">
        <v>7.2332393339530981E-2</v>
      </c>
      <c r="F900" s="11"/>
      <c r="G900" s="11"/>
      <c r="H900" s="11">
        <v>8.0077371720059923E-2</v>
      </c>
      <c r="I900" s="11">
        <v>8.0077371720059923E-2</v>
      </c>
      <c r="J900" s="11">
        <v>4.553019338695098E-4</v>
      </c>
      <c r="K900" s="23">
        <v>4.553019338695098E-4</v>
      </c>
      <c r="L900" s="23">
        <v>5.7200287071032996E-4</v>
      </c>
      <c r="M900" s="23">
        <v>5.7200287071032996E-4</v>
      </c>
      <c r="N900" s="11"/>
      <c r="O900" s="11"/>
      <c r="P900" s="11">
        <v>4.6371572618061701E-4</v>
      </c>
      <c r="Q900" s="11">
        <v>4.6371572618061701E-4</v>
      </c>
      <c r="R900" s="11">
        <v>0</v>
      </c>
      <c r="S900" s="11">
        <v>0</v>
      </c>
      <c r="T900" s="11">
        <v>1.8965018694486926E-2</v>
      </c>
      <c r="U900" s="11">
        <v>1.8965018694486926E-2</v>
      </c>
      <c r="V900" s="11"/>
      <c r="W900" s="11"/>
      <c r="X900" s="11">
        <v>1.3673217438633734E-3</v>
      </c>
      <c r="Y900" s="11">
        <v>1.3673217438633734E-3</v>
      </c>
      <c r="Z900" s="49" t="s">
        <v>18</v>
      </c>
      <c r="AA900" s="15"/>
      <c r="AB900" s="16">
        <f t="shared" si="28"/>
        <v>-2.5247619651923547</v>
      </c>
      <c r="AD900" s="34">
        <f t="shared" si="29"/>
        <v>0</v>
      </c>
      <c r="AF900" s="57"/>
      <c r="AG900" s="57"/>
      <c r="AH900" s="57"/>
      <c r="AI900" s="57"/>
      <c r="AJ900" s="57"/>
      <c r="AK900" s="57"/>
      <c r="AL900" s="57"/>
      <c r="AM900" s="57"/>
      <c r="AN900" s="57"/>
      <c r="AO900" s="57"/>
      <c r="AP900" s="57"/>
      <c r="AQ900" s="57"/>
      <c r="AR900" s="57"/>
      <c r="AS900" s="57"/>
      <c r="AT900" s="57"/>
      <c r="AU900" s="57"/>
      <c r="AV900" s="57"/>
      <c r="AW900" s="57"/>
      <c r="AX900" s="57"/>
      <c r="AY900" s="57"/>
      <c r="AZ900" s="57"/>
      <c r="BA900" s="57"/>
      <c r="BB900" s="57"/>
      <c r="BC900" s="57"/>
      <c r="BD900" s="57"/>
    </row>
    <row r="901" spans="1:56">
      <c r="A901" s="10">
        <v>43079</v>
      </c>
      <c r="B901" s="11">
        <v>7.8839620784102171E-3</v>
      </c>
      <c r="C901" s="11">
        <v>7.8839620784102171E-3</v>
      </c>
      <c r="D901" s="11">
        <v>2.07342631518787E-2</v>
      </c>
      <c r="E901" s="11">
        <v>2.07342631518787E-2</v>
      </c>
      <c r="F901" s="11"/>
      <c r="G901" s="11"/>
      <c r="H901" s="11">
        <v>8.8104307709009882E-3</v>
      </c>
      <c r="I901" s="11">
        <v>8.8104307709009882E-3</v>
      </c>
      <c r="J901" s="11">
        <v>3.2917964590628167E-5</v>
      </c>
      <c r="K901" s="23">
        <v>3.2917964590628167E-5</v>
      </c>
      <c r="L901" s="23">
        <v>2.4927197318397516E-4</v>
      </c>
      <c r="M901" s="23">
        <v>2.4927197318397516E-4</v>
      </c>
      <c r="N901" s="11"/>
      <c r="O901" s="11"/>
      <c r="P901" s="11">
        <v>4.8516448572491151E-5</v>
      </c>
      <c r="Q901" s="11">
        <v>4.8516448572491151E-5</v>
      </c>
      <c r="R901" s="11">
        <v>1.4751422172457293E-3</v>
      </c>
      <c r="S901" s="11">
        <v>1.4751422172457293E-3</v>
      </c>
      <c r="T901" s="11">
        <v>0</v>
      </c>
      <c r="U901" s="11">
        <v>0</v>
      </c>
      <c r="V901" s="11"/>
      <c r="W901" s="11"/>
      <c r="X901" s="11">
        <v>1.3687888272795358E-3</v>
      </c>
      <c r="Y901" s="11">
        <v>1.3687888272795358E-3</v>
      </c>
      <c r="Z901" s="49" t="s">
        <v>18</v>
      </c>
      <c r="AA901" s="15"/>
      <c r="AB901" s="16">
        <f t="shared" si="28"/>
        <v>-4.7318189445539227</v>
      </c>
      <c r="AD901" s="34">
        <f t="shared" si="29"/>
        <v>0</v>
      </c>
      <c r="AF901" s="57"/>
      <c r="AG901" s="57"/>
      <c r="AH901" s="57"/>
      <c r="AI901" s="57"/>
      <c r="AJ901" s="57"/>
      <c r="AK901" s="57"/>
      <c r="AL901" s="57"/>
      <c r="AM901" s="57"/>
      <c r="AN901" s="57"/>
      <c r="AO901" s="57"/>
      <c r="AP901" s="57"/>
      <c r="AQ901" s="57"/>
      <c r="AR901" s="57"/>
      <c r="AS901" s="57"/>
      <c r="AT901" s="57"/>
      <c r="AU901" s="57"/>
      <c r="AV901" s="57"/>
      <c r="AW901" s="57"/>
      <c r="AX901" s="57"/>
      <c r="AY901" s="57"/>
      <c r="AZ901" s="57"/>
      <c r="BA901" s="57"/>
      <c r="BB901" s="57"/>
      <c r="BC901" s="57"/>
      <c r="BD901" s="57"/>
    </row>
    <row r="902" spans="1:56">
      <c r="A902" s="10">
        <v>43080</v>
      </c>
      <c r="B902" s="11">
        <v>3.1065982827158203E-3</v>
      </c>
      <c r="C902" s="11">
        <v>3.1065982827158203E-3</v>
      </c>
      <c r="D902" s="11">
        <v>1.7842440168393836E-3</v>
      </c>
      <c r="E902" s="11">
        <v>1.7842440168393836E-3</v>
      </c>
      <c r="F902" s="11"/>
      <c r="G902" s="11"/>
      <c r="H902" s="11">
        <v>3.0112604520524133E-3</v>
      </c>
      <c r="I902" s="11">
        <v>3.0112604520524133E-3</v>
      </c>
      <c r="J902" s="11">
        <v>6.0049197653797206E-5</v>
      </c>
      <c r="K902" s="23">
        <v>6.0049197653797206E-5</v>
      </c>
      <c r="L902" s="23">
        <v>2.0348732504814298E-5</v>
      </c>
      <c r="M902" s="23">
        <v>2.0348732504814298E-5</v>
      </c>
      <c r="N902" s="11"/>
      <c r="O902" s="11"/>
      <c r="P902" s="11">
        <v>5.7186911562011039E-5</v>
      </c>
      <c r="Q902" s="11">
        <v>5.7186911562011039E-5</v>
      </c>
      <c r="R902" s="11">
        <v>0</v>
      </c>
      <c r="S902" s="11">
        <v>0</v>
      </c>
      <c r="T902" s="11">
        <v>0</v>
      </c>
      <c r="U902" s="11">
        <v>0</v>
      </c>
      <c r="V902" s="11"/>
      <c r="W902" s="11"/>
      <c r="X902" s="11">
        <v>0</v>
      </c>
      <c r="Y902" s="11">
        <v>0</v>
      </c>
      <c r="Z902" s="49" t="s">
        <v>18</v>
      </c>
      <c r="AA902" s="15"/>
      <c r="AB902" s="16">
        <f t="shared" si="28"/>
        <v>-5.8053965330400006</v>
      </c>
      <c r="AD902" s="34">
        <f t="shared" si="29"/>
        <v>0</v>
      </c>
      <c r="AF902" s="57"/>
      <c r="AG902" s="57"/>
      <c r="AH902" s="57"/>
      <c r="AI902" s="57"/>
      <c r="AJ902" s="57"/>
      <c r="AK902" s="57"/>
      <c r="AL902" s="57"/>
      <c r="AM902" s="57"/>
      <c r="AN902" s="57"/>
      <c r="AO902" s="57"/>
      <c r="AP902" s="57"/>
      <c r="AQ902" s="57"/>
      <c r="AR902" s="57"/>
      <c r="AS902" s="57"/>
      <c r="AT902" s="57"/>
      <c r="AU902" s="57"/>
      <c r="AV902" s="57"/>
      <c r="AW902" s="57"/>
      <c r="AX902" s="57"/>
      <c r="AY902" s="57"/>
      <c r="AZ902" s="57"/>
      <c r="BA902" s="57"/>
      <c r="BB902" s="57"/>
      <c r="BC902" s="57"/>
      <c r="BD902" s="57"/>
    </row>
    <row r="903" spans="1:56">
      <c r="A903" s="10">
        <v>43081</v>
      </c>
      <c r="B903" s="11">
        <v>9.6196272210846128E-3</v>
      </c>
      <c r="C903" s="11">
        <v>9.6196272210846128E-3</v>
      </c>
      <c r="D903" s="11">
        <v>0</v>
      </c>
      <c r="E903" s="11">
        <v>0</v>
      </c>
      <c r="F903" s="11"/>
      <c r="G903" s="11"/>
      <c r="H903" s="11">
        <v>8.9260805560832986E-3</v>
      </c>
      <c r="I903" s="11">
        <v>8.9260805560832986E-3</v>
      </c>
      <c r="J903" s="11">
        <v>1.3521346454325268E-4</v>
      </c>
      <c r="K903" s="23">
        <v>1.3521346454325268E-4</v>
      </c>
      <c r="L903" s="23">
        <v>0</v>
      </c>
      <c r="M903" s="23">
        <v>0</v>
      </c>
      <c r="N903" s="11"/>
      <c r="O903" s="11"/>
      <c r="P903" s="11">
        <v>1.2546497375020999E-4</v>
      </c>
      <c r="Q903" s="11">
        <v>1.2546497375020999E-4</v>
      </c>
      <c r="R903" s="11">
        <v>1.8972890253964362E-3</v>
      </c>
      <c r="S903" s="11">
        <v>1.8972890253964362E-3</v>
      </c>
      <c r="T903" s="11">
        <v>0</v>
      </c>
      <c r="U903" s="11">
        <v>0</v>
      </c>
      <c r="V903" s="11"/>
      <c r="W903" s="11"/>
      <c r="X903" s="11">
        <v>1.7605000993949015E-3</v>
      </c>
      <c r="Y903" s="11">
        <v>1.7605000993949015E-3</v>
      </c>
      <c r="Z903" s="49" t="s">
        <v>18</v>
      </c>
      <c r="AA903" s="15"/>
      <c r="AB903" s="16">
        <f t="shared" si="28"/>
        <v>-4.7187778879352882</v>
      </c>
      <c r="AD903" s="34">
        <f t="shared" si="29"/>
        <v>0</v>
      </c>
      <c r="AF903" s="57"/>
      <c r="AG903" s="57"/>
      <c r="AH903" s="57"/>
      <c r="AI903" s="57"/>
      <c r="AJ903" s="57"/>
      <c r="AK903" s="57"/>
      <c r="AL903" s="57"/>
      <c r="AM903" s="57"/>
      <c r="AN903" s="57"/>
      <c r="AO903" s="57"/>
      <c r="AP903" s="57"/>
      <c r="AQ903" s="57"/>
      <c r="AR903" s="57"/>
      <c r="AS903" s="57"/>
      <c r="AT903" s="57"/>
      <c r="AU903" s="57"/>
      <c r="AV903" s="57"/>
      <c r="AW903" s="57"/>
      <c r="AX903" s="57"/>
      <c r="AY903" s="57"/>
      <c r="AZ903" s="57"/>
      <c r="BA903" s="57"/>
      <c r="BB903" s="57"/>
      <c r="BC903" s="57"/>
      <c r="BD903" s="57"/>
    </row>
    <row r="904" spans="1:56">
      <c r="A904" s="10">
        <v>43082</v>
      </c>
      <c r="B904" s="11">
        <v>0.10776403918196335</v>
      </c>
      <c r="C904" s="11">
        <v>0.10776403918196335</v>
      </c>
      <c r="D904" s="11">
        <v>0.34673968068673527</v>
      </c>
      <c r="E904" s="11">
        <v>0.34673968068673527</v>
      </c>
      <c r="F904" s="11"/>
      <c r="G904" s="11"/>
      <c r="H904" s="11">
        <v>0.12499347597540875</v>
      </c>
      <c r="I904" s="11">
        <v>0.12499347597540875</v>
      </c>
      <c r="J904" s="11">
        <v>7.2252086342890704E-3</v>
      </c>
      <c r="K904" s="23">
        <v>7.2252086342890704E-3</v>
      </c>
      <c r="L904" s="23">
        <v>2.0316174532806599E-3</v>
      </c>
      <c r="M904" s="23">
        <v>2.0316174532806599E-3</v>
      </c>
      <c r="N904" s="11"/>
      <c r="O904" s="11"/>
      <c r="P904" s="11">
        <v>6.8507660742828363E-3</v>
      </c>
      <c r="Q904" s="11">
        <v>6.8507660742828363E-3</v>
      </c>
      <c r="R904" s="11">
        <v>4.0459688466579005E-3</v>
      </c>
      <c r="S904" s="11">
        <v>4.0459688466579005E-3</v>
      </c>
      <c r="T904" s="11">
        <v>0</v>
      </c>
      <c r="U904" s="11">
        <v>0</v>
      </c>
      <c r="V904" s="11"/>
      <c r="W904" s="11"/>
      <c r="X904" s="11">
        <v>3.7542664619596273E-3</v>
      </c>
      <c r="Y904" s="11">
        <v>3.7542664619596273E-3</v>
      </c>
      <c r="Z904" s="49" t="s">
        <v>18</v>
      </c>
      <c r="AA904" s="15"/>
      <c r="AB904" s="16">
        <f t="shared" si="28"/>
        <v>-2.0794937352386262</v>
      </c>
      <c r="AD904" s="34">
        <f t="shared" si="29"/>
        <v>0</v>
      </c>
      <c r="AF904" s="57"/>
      <c r="AG904" s="57"/>
      <c r="AH904" s="57"/>
      <c r="AI904" s="57"/>
      <c r="AJ904" s="57"/>
      <c r="AK904" s="57"/>
      <c r="AL904" s="57"/>
      <c r="AM904" s="57"/>
      <c r="AN904" s="57"/>
      <c r="AO904" s="57"/>
      <c r="AP904" s="57"/>
      <c r="AQ904" s="57"/>
      <c r="AR904" s="57"/>
      <c r="AS904" s="57"/>
      <c r="AT904" s="57"/>
      <c r="AU904" s="57"/>
      <c r="AV904" s="57"/>
      <c r="AW904" s="57"/>
      <c r="AX904" s="57"/>
      <c r="AY904" s="57"/>
      <c r="AZ904" s="57"/>
      <c r="BA904" s="57"/>
      <c r="BB904" s="57"/>
      <c r="BC904" s="57"/>
      <c r="BD904" s="57"/>
    </row>
    <row r="905" spans="1:56">
      <c r="A905" s="10">
        <v>43083</v>
      </c>
      <c r="B905" s="11">
        <v>0.56426666171206619</v>
      </c>
      <c r="C905" s="11">
        <v>0.56426666171206619</v>
      </c>
      <c r="D905" s="11">
        <v>5.9193077107821214E-2</v>
      </c>
      <c r="E905" s="11">
        <v>5.9193077107821214E-2</v>
      </c>
      <c r="F905" s="11"/>
      <c r="G905" s="11"/>
      <c r="H905" s="11">
        <v>0.52785235041580814</v>
      </c>
      <c r="I905" s="11">
        <v>0.52785235041580814</v>
      </c>
      <c r="J905" s="11">
        <v>1.0075584990851531E-2</v>
      </c>
      <c r="K905" s="23">
        <v>1.0075584990851531E-2</v>
      </c>
      <c r="L905" s="23">
        <v>1.1069710482618978E-2</v>
      </c>
      <c r="M905" s="23">
        <v>1.1069710482618978E-2</v>
      </c>
      <c r="N905" s="11"/>
      <c r="O905" s="11"/>
      <c r="P905" s="11">
        <v>1.0147258497897303E-2</v>
      </c>
      <c r="Q905" s="11">
        <v>1.0147258497897303E-2</v>
      </c>
      <c r="R905" s="11">
        <v>1.1948177637434058E-2</v>
      </c>
      <c r="S905" s="11">
        <v>1.1948177637434058E-2</v>
      </c>
      <c r="T905" s="11">
        <v>0</v>
      </c>
      <c r="U905" s="11">
        <v>0</v>
      </c>
      <c r="V905" s="11"/>
      <c r="W905" s="11"/>
      <c r="X905" s="11">
        <v>1.1086749375939392E-2</v>
      </c>
      <c r="Y905" s="11">
        <v>1.1086749375939392E-2</v>
      </c>
      <c r="Z905" s="49" t="s">
        <v>18</v>
      </c>
      <c r="AA905" s="15"/>
      <c r="AB905" s="16">
        <f t="shared" si="28"/>
        <v>-0.63893867374625291</v>
      </c>
      <c r="AD905" s="34">
        <f t="shared" si="29"/>
        <v>0</v>
      </c>
      <c r="AF905" s="57"/>
      <c r="AG905" s="57"/>
      <c r="AH905" s="57"/>
      <c r="AI905" s="57"/>
      <c r="AJ905" s="57"/>
      <c r="AK905" s="57"/>
      <c r="AL905" s="57"/>
      <c r="AM905" s="57"/>
      <c r="AN905" s="57"/>
      <c r="AO905" s="57"/>
      <c r="AP905" s="57"/>
      <c r="AQ905" s="57"/>
      <c r="AR905" s="57"/>
      <c r="AS905" s="57"/>
      <c r="AT905" s="57"/>
      <c r="AU905" s="57"/>
      <c r="AV905" s="57"/>
      <c r="AW905" s="57"/>
      <c r="AX905" s="57"/>
      <c r="AY905" s="57"/>
      <c r="AZ905" s="57"/>
      <c r="BA905" s="57"/>
      <c r="BB905" s="57"/>
      <c r="BC905" s="57"/>
      <c r="BD905" s="57"/>
    </row>
    <row r="906" spans="1:56">
      <c r="A906" s="10">
        <v>43084</v>
      </c>
      <c r="B906" s="11">
        <v>0.10636864461863771</v>
      </c>
      <c r="C906" s="11">
        <v>0.10636864461863771</v>
      </c>
      <c r="D906" s="11">
        <v>0.53172671173926467</v>
      </c>
      <c r="E906" s="11">
        <v>0.53172671173926467</v>
      </c>
      <c r="F906" s="11"/>
      <c r="G906" s="11"/>
      <c r="H906" s="11">
        <v>0.1370357029258778</v>
      </c>
      <c r="I906" s="11">
        <v>0.1370357029258778</v>
      </c>
      <c r="J906" s="11">
        <v>6.2274401465749647E-3</v>
      </c>
      <c r="K906" s="23">
        <v>6.2274401465749647E-3</v>
      </c>
      <c r="L906" s="23">
        <v>4.6551795351263674E-3</v>
      </c>
      <c r="M906" s="23">
        <v>4.6551795351263674E-3</v>
      </c>
      <c r="N906" s="11"/>
      <c r="O906" s="11"/>
      <c r="P906" s="11">
        <v>6.1140848076910387E-3</v>
      </c>
      <c r="Q906" s="11">
        <v>6.1140848076910387E-3</v>
      </c>
      <c r="R906" s="11">
        <v>5.9606496881204705E-3</v>
      </c>
      <c r="S906" s="11">
        <v>5.9606496881204705E-3</v>
      </c>
      <c r="T906" s="11">
        <v>0</v>
      </c>
      <c r="U906" s="11">
        <v>0</v>
      </c>
      <c r="V906" s="11"/>
      <c r="W906" s="11"/>
      <c r="X906" s="11">
        <v>5.5309044789323154E-3</v>
      </c>
      <c r="Y906" s="11">
        <v>5.5309044789323154E-3</v>
      </c>
      <c r="Z906" s="49" t="s">
        <v>18</v>
      </c>
      <c r="AA906" s="15"/>
      <c r="AB906" s="16">
        <f t="shared" si="28"/>
        <v>-1.9875137818072963</v>
      </c>
      <c r="AD906" s="34">
        <f t="shared" si="29"/>
        <v>0</v>
      </c>
      <c r="AF906" s="57"/>
      <c r="AG906" s="57"/>
      <c r="AH906" s="57"/>
      <c r="AI906" s="57"/>
      <c r="AJ906" s="57"/>
      <c r="AK906" s="57"/>
      <c r="AL906" s="57"/>
      <c r="AM906" s="57"/>
      <c r="AN906" s="57"/>
      <c r="AO906" s="57"/>
      <c r="AP906" s="57"/>
      <c r="AQ906" s="57"/>
      <c r="AR906" s="57"/>
      <c r="AS906" s="57"/>
      <c r="AT906" s="57"/>
      <c r="AU906" s="57"/>
      <c r="AV906" s="57"/>
      <c r="AW906" s="57"/>
      <c r="AX906" s="57"/>
      <c r="AY906" s="57"/>
      <c r="AZ906" s="57"/>
      <c r="BA906" s="57"/>
      <c r="BB906" s="57"/>
      <c r="BC906" s="57"/>
      <c r="BD906" s="57"/>
    </row>
    <row r="907" spans="1:56">
      <c r="A907" s="10">
        <v>43085</v>
      </c>
      <c r="B907" s="11">
        <v>3.0060450239064698E-2</v>
      </c>
      <c r="C907" s="11">
        <v>3.0060450239064698E-2</v>
      </c>
      <c r="D907" s="11">
        <v>7.8373529664722552E-2</v>
      </c>
      <c r="E907" s="11">
        <v>7.8373529664722552E-2</v>
      </c>
      <c r="F907" s="11"/>
      <c r="G907" s="11"/>
      <c r="H907" s="11">
        <v>3.3543680341595702E-2</v>
      </c>
      <c r="I907" s="11">
        <v>3.3543680341595702E-2</v>
      </c>
      <c r="J907" s="11">
        <v>1.1499152568090234E-4</v>
      </c>
      <c r="K907" s="23">
        <v>1.1499152568090234E-4</v>
      </c>
      <c r="L907" s="23">
        <v>4.2366061075023361E-4</v>
      </c>
      <c r="M907" s="23">
        <v>4.2366061075023361E-4</v>
      </c>
      <c r="N907" s="11"/>
      <c r="O907" s="11"/>
      <c r="P907" s="11">
        <v>1.3724565358199422E-4</v>
      </c>
      <c r="Q907" s="11">
        <v>1.3724565358199422E-4</v>
      </c>
      <c r="R907" s="11">
        <v>5.529016434842781E-3</v>
      </c>
      <c r="S907" s="11">
        <v>5.529016434842781E-3</v>
      </c>
      <c r="T907" s="11">
        <v>4.0473628952075638E-2</v>
      </c>
      <c r="U907" s="11">
        <v>4.0473628952075638E-2</v>
      </c>
      <c r="V907" s="11"/>
      <c r="W907" s="11"/>
      <c r="X907" s="11">
        <v>8.0484196210670236E-3</v>
      </c>
      <c r="Y907" s="11">
        <v>8.0484196210670236E-3</v>
      </c>
      <c r="Z907" s="49" t="s">
        <v>18</v>
      </c>
      <c r="AA907" s="15"/>
      <c r="AB907" s="16">
        <f t="shared" si="28"/>
        <v>-3.3949067986846093</v>
      </c>
      <c r="AD907" s="34">
        <f t="shared" si="29"/>
        <v>0</v>
      </c>
      <c r="AF907" s="57"/>
      <c r="AG907" s="57"/>
      <c r="AH907" s="57"/>
      <c r="AI907" s="57"/>
      <c r="AJ907" s="57"/>
      <c r="AK907" s="57"/>
      <c r="AL907" s="57"/>
      <c r="AM907" s="57"/>
      <c r="AN907" s="57"/>
      <c r="AO907" s="57"/>
      <c r="AP907" s="57"/>
      <c r="AQ907" s="57"/>
      <c r="AR907" s="57"/>
      <c r="AS907" s="57"/>
      <c r="AT907" s="57"/>
      <c r="AU907" s="57"/>
      <c r="AV907" s="57"/>
      <c r="AW907" s="57"/>
      <c r="AX907" s="57"/>
      <c r="AY907" s="57"/>
      <c r="AZ907" s="57"/>
      <c r="BA907" s="57"/>
      <c r="BB907" s="57"/>
      <c r="BC907" s="57"/>
      <c r="BD907" s="57"/>
    </row>
    <row r="908" spans="1:56">
      <c r="A908" s="10">
        <v>43086</v>
      </c>
      <c r="B908" s="11">
        <v>4.0437256461108975E-2</v>
      </c>
      <c r="C908" s="11">
        <v>4.0437256461108975E-2</v>
      </c>
      <c r="D908" s="11">
        <v>0</v>
      </c>
      <c r="E908" s="11">
        <v>0</v>
      </c>
      <c r="F908" s="11"/>
      <c r="G908" s="11"/>
      <c r="H908" s="11">
        <v>3.7521849895360282E-2</v>
      </c>
      <c r="I908" s="11">
        <v>3.7521849895360282E-2</v>
      </c>
      <c r="J908" s="11">
        <v>3.659079992895811E-4</v>
      </c>
      <c r="K908" s="23">
        <v>3.659079992895811E-4</v>
      </c>
      <c r="L908" s="23">
        <v>0</v>
      </c>
      <c r="M908" s="23">
        <v>0</v>
      </c>
      <c r="N908" s="11"/>
      <c r="O908" s="11"/>
      <c r="P908" s="11">
        <v>3.3952711500246833E-4</v>
      </c>
      <c r="Q908" s="11">
        <v>3.3952711500246833E-4</v>
      </c>
      <c r="R908" s="11">
        <v>1.2300757181320228E-3</v>
      </c>
      <c r="S908" s="11">
        <v>1.2300757181320228E-3</v>
      </c>
      <c r="T908" s="11">
        <v>0</v>
      </c>
      <c r="U908" s="11">
        <v>0</v>
      </c>
      <c r="V908" s="11"/>
      <c r="W908" s="11"/>
      <c r="X908" s="11">
        <v>1.1413908977743611E-3</v>
      </c>
      <c r="Y908" s="11">
        <v>1.1413908977743611E-3</v>
      </c>
      <c r="Z908" s="49" t="s">
        <v>18</v>
      </c>
      <c r="AA908" s="15"/>
      <c r="AB908" s="16">
        <f t="shared" si="28"/>
        <v>-3.2828318518121855</v>
      </c>
      <c r="AD908" s="34">
        <f t="shared" si="29"/>
        <v>0</v>
      </c>
      <c r="AF908" s="57"/>
      <c r="AG908" s="57"/>
      <c r="AH908" s="57"/>
      <c r="AI908" s="57"/>
      <c r="AJ908" s="57"/>
      <c r="AK908" s="57"/>
      <c r="AL908" s="57"/>
      <c r="AM908" s="57"/>
      <c r="AN908" s="57"/>
      <c r="AO908" s="57"/>
      <c r="AP908" s="57"/>
      <c r="AQ908" s="57"/>
      <c r="AR908" s="57"/>
      <c r="AS908" s="57"/>
      <c r="AT908" s="57"/>
      <c r="AU908" s="57"/>
      <c r="AV908" s="57"/>
      <c r="AW908" s="57"/>
      <c r="AX908" s="57"/>
      <c r="AY908" s="57"/>
      <c r="AZ908" s="57"/>
      <c r="BA908" s="57"/>
      <c r="BB908" s="57"/>
      <c r="BC908" s="57"/>
      <c r="BD908" s="57"/>
    </row>
    <row r="909" spans="1:56">
      <c r="A909" s="10">
        <v>43087</v>
      </c>
      <c r="B909" s="11">
        <v>1.665887289446915E-2</v>
      </c>
      <c r="C909" s="11">
        <v>1.665887289446915E-2</v>
      </c>
      <c r="D909" s="11">
        <v>1.0535216430534773E-2</v>
      </c>
      <c r="E909" s="11">
        <v>1.0535216430534773E-2</v>
      </c>
      <c r="F909" s="11"/>
      <c r="G909" s="11"/>
      <c r="H909" s="11">
        <v>1.6217375378965986E-2</v>
      </c>
      <c r="I909" s="11">
        <v>1.6217375378965986E-2</v>
      </c>
      <c r="J909" s="11">
        <v>8.269018002352805E-5</v>
      </c>
      <c r="K909" s="23">
        <v>8.269018002352805E-5</v>
      </c>
      <c r="L909" s="23">
        <v>4.0697465009628595E-5</v>
      </c>
      <c r="M909" s="23">
        <v>4.0697465009628595E-5</v>
      </c>
      <c r="N909" s="11"/>
      <c r="O909" s="11"/>
      <c r="P909" s="11">
        <v>7.9662629497619325E-5</v>
      </c>
      <c r="Q909" s="11">
        <v>7.9662629497619325E-5</v>
      </c>
      <c r="R909" s="11">
        <v>7.6318451046571648E-3</v>
      </c>
      <c r="S909" s="11">
        <v>7.6318451046571648E-3</v>
      </c>
      <c r="T909" s="11">
        <v>4.2020132622441524E-2</v>
      </c>
      <c r="U909" s="11">
        <v>4.2020132622441524E-2</v>
      </c>
      <c r="V909" s="11"/>
      <c r="W909" s="11"/>
      <c r="X909" s="11">
        <v>1.0111138904191384E-2</v>
      </c>
      <c r="Y909" s="11">
        <v>1.0111138904191384E-2</v>
      </c>
      <c r="Z909" s="49" t="s">
        <v>18</v>
      </c>
      <c r="AA909" s="15"/>
      <c r="AB909" s="16">
        <f t="shared" si="28"/>
        <v>-4.1216720572620078</v>
      </c>
      <c r="AD909" s="34">
        <f t="shared" si="29"/>
        <v>0</v>
      </c>
      <c r="AF909" s="57"/>
      <c r="AG909" s="57"/>
      <c r="AH909" s="57"/>
      <c r="AI909" s="57"/>
      <c r="AJ909" s="57"/>
      <c r="AK909" s="57"/>
      <c r="AL909" s="57"/>
      <c r="AM909" s="57"/>
      <c r="AN909" s="57"/>
      <c r="AO909" s="57"/>
      <c r="AP909" s="57"/>
      <c r="AQ909" s="57"/>
      <c r="AR909" s="57"/>
      <c r="AS909" s="57"/>
      <c r="AT909" s="57"/>
      <c r="AU909" s="57"/>
      <c r="AV909" s="57"/>
      <c r="AW909" s="57"/>
      <c r="AX909" s="57"/>
      <c r="AY909" s="57"/>
      <c r="AZ909" s="57"/>
      <c r="BA909" s="57"/>
      <c r="BB909" s="57"/>
      <c r="BC909" s="57"/>
      <c r="BD909" s="57"/>
    </row>
    <row r="910" spans="1:56">
      <c r="A910" s="10">
        <v>43088</v>
      </c>
      <c r="B910" s="11">
        <v>0.33972085049110029</v>
      </c>
      <c r="C910" s="11">
        <v>0.33972085049110029</v>
      </c>
      <c r="D910" s="11">
        <v>0.14038422474540896</v>
      </c>
      <c r="E910" s="11">
        <v>0.14038422474540896</v>
      </c>
      <c r="F910" s="11"/>
      <c r="G910" s="11"/>
      <c r="H910" s="11">
        <v>0.32534926947021409</v>
      </c>
      <c r="I910" s="11">
        <v>0.32534926947021409</v>
      </c>
      <c r="J910" s="11">
        <v>4.9025157879149994E-3</v>
      </c>
      <c r="K910" s="23">
        <v>4.9025157879149994E-3</v>
      </c>
      <c r="L910" s="23">
        <v>1.4793121556349898E-2</v>
      </c>
      <c r="M910" s="23">
        <v>1.4793121556349898E-2</v>
      </c>
      <c r="N910" s="11"/>
      <c r="O910" s="11"/>
      <c r="P910" s="11">
        <v>5.6155992045473719E-3</v>
      </c>
      <c r="Q910" s="11">
        <v>5.6155992045473719E-3</v>
      </c>
      <c r="R910" s="11">
        <v>2.7066409021467994E-2</v>
      </c>
      <c r="S910" s="11">
        <v>2.7066409021467994E-2</v>
      </c>
      <c r="T910" s="11">
        <v>0</v>
      </c>
      <c r="U910" s="11">
        <v>0</v>
      </c>
      <c r="V910" s="11"/>
      <c r="W910" s="11"/>
      <c r="X910" s="11">
        <v>2.5115001001284432E-2</v>
      </c>
      <c r="Y910" s="11">
        <v>2.5115001001284432E-2</v>
      </c>
      <c r="Z910" s="49" t="s">
        <v>18</v>
      </c>
      <c r="AA910" s="15"/>
      <c r="AB910" s="16">
        <f t="shared" si="28"/>
        <v>-1.1228559984095352</v>
      </c>
      <c r="AD910" s="34">
        <f t="shared" si="29"/>
        <v>0</v>
      </c>
      <c r="AF910" s="57"/>
      <c r="AG910" s="57"/>
      <c r="AH910" s="57"/>
      <c r="AI910" s="57"/>
      <c r="AJ910" s="57"/>
      <c r="AK910" s="57"/>
      <c r="AL910" s="57"/>
      <c r="AM910" s="57"/>
      <c r="AN910" s="57"/>
      <c r="AO910" s="57"/>
      <c r="AP910" s="57"/>
      <c r="AQ910" s="57"/>
      <c r="AR910" s="57"/>
      <c r="AS910" s="57"/>
      <c r="AT910" s="57"/>
      <c r="AU910" s="57"/>
      <c r="AV910" s="57"/>
      <c r="AW910" s="57"/>
      <c r="AX910" s="57"/>
      <c r="AY910" s="57"/>
      <c r="AZ910" s="57"/>
      <c r="BA910" s="57"/>
      <c r="BB910" s="57"/>
      <c r="BC910" s="57"/>
      <c r="BD910" s="57"/>
    </row>
    <row r="911" spans="1:56">
      <c r="A911" s="10">
        <v>43089</v>
      </c>
      <c r="B911" s="11">
        <v>1.6796415372993378E-2</v>
      </c>
      <c r="C911" s="11">
        <v>1.6796415372993378E-2</v>
      </c>
      <c r="D911" s="11">
        <v>3.07211538456863E-2</v>
      </c>
      <c r="E911" s="11">
        <v>3.07211538456863E-2</v>
      </c>
      <c r="F911" s="11"/>
      <c r="G911" s="11"/>
      <c r="H911" s="11">
        <v>1.7800347823471719E-2</v>
      </c>
      <c r="I911" s="11">
        <v>1.7800347823471719E-2</v>
      </c>
      <c r="J911" s="11">
        <v>8.3638824536226271E-5</v>
      </c>
      <c r="K911" s="23">
        <v>8.3638824536226271E-5</v>
      </c>
      <c r="L911" s="23">
        <v>1.7723746011693255E-4</v>
      </c>
      <c r="M911" s="23">
        <v>1.7723746011693255E-4</v>
      </c>
      <c r="N911" s="11"/>
      <c r="O911" s="11"/>
      <c r="P911" s="11">
        <v>9.0387009269766609E-5</v>
      </c>
      <c r="Q911" s="11">
        <v>9.0387009269766609E-5</v>
      </c>
      <c r="R911" s="11">
        <v>4.6499391864090996E-3</v>
      </c>
      <c r="S911" s="11">
        <v>4.6499391864090996E-3</v>
      </c>
      <c r="T911" s="11">
        <v>0</v>
      </c>
      <c r="U911" s="11">
        <v>0</v>
      </c>
      <c r="V911" s="11"/>
      <c r="W911" s="11"/>
      <c r="X911" s="11">
        <v>4.3146923269336713E-3</v>
      </c>
      <c r="Y911" s="11">
        <v>4.3146923269336713E-3</v>
      </c>
      <c r="Z911" s="49" t="s">
        <v>18</v>
      </c>
      <c r="AA911" s="15"/>
      <c r="AB911" s="16">
        <f t="shared" si="28"/>
        <v>-4.0285372812305349</v>
      </c>
      <c r="AD911" s="34">
        <f t="shared" si="29"/>
        <v>0</v>
      </c>
      <c r="AF911" s="57"/>
      <c r="AG911" s="57"/>
      <c r="AH911" s="57"/>
      <c r="AI911" s="57"/>
      <c r="AJ911" s="57"/>
      <c r="AK911" s="57"/>
      <c r="AL911" s="57"/>
      <c r="AM911" s="57"/>
      <c r="AN911" s="57"/>
      <c r="AO911" s="57"/>
      <c r="AP911" s="57"/>
      <c r="AQ911" s="57"/>
      <c r="AR911" s="57"/>
      <c r="AS911" s="57"/>
      <c r="AT911" s="57"/>
      <c r="AU911" s="57"/>
      <c r="AV911" s="57"/>
      <c r="AW911" s="57"/>
      <c r="AX911" s="57"/>
      <c r="AY911" s="57"/>
      <c r="AZ911" s="57"/>
      <c r="BA911" s="57"/>
      <c r="BB911" s="57"/>
      <c r="BC911" s="57"/>
      <c r="BD911" s="57"/>
    </row>
    <row r="912" spans="1:56">
      <c r="A912" s="10">
        <v>43090</v>
      </c>
      <c r="B912" s="11">
        <v>3.2579620874297506E-2</v>
      </c>
      <c r="C912" s="11">
        <v>3.2579620874297506E-2</v>
      </c>
      <c r="D912" s="11">
        <v>0.28762124167160757</v>
      </c>
      <c r="E912" s="11">
        <v>0.28762124167160757</v>
      </c>
      <c r="F912" s="11"/>
      <c r="G912" s="11"/>
      <c r="H912" s="11">
        <v>5.0967367246922607E-2</v>
      </c>
      <c r="I912" s="11">
        <v>5.0967367246922607E-2</v>
      </c>
      <c r="J912" s="11">
        <v>4.6723904398762912E-4</v>
      </c>
      <c r="K912" s="23">
        <v>4.6723904398762912E-4</v>
      </c>
      <c r="L912" s="23">
        <v>2.2692906489368905E-3</v>
      </c>
      <c r="M912" s="23">
        <v>2.2692906489368905E-3</v>
      </c>
      <c r="N912" s="11"/>
      <c r="O912" s="11"/>
      <c r="P912" s="11">
        <v>5.9716163371475051E-4</v>
      </c>
      <c r="Q912" s="11">
        <v>5.9716163371475051E-4</v>
      </c>
      <c r="R912" s="11">
        <v>0</v>
      </c>
      <c r="S912" s="11">
        <v>0</v>
      </c>
      <c r="T912" s="11">
        <v>2.5924285211133415E-2</v>
      </c>
      <c r="U912" s="11">
        <v>2.5924285211133415E-2</v>
      </c>
      <c r="V912" s="11"/>
      <c r="W912" s="11"/>
      <c r="X912" s="11">
        <v>1.8690642721909203E-3</v>
      </c>
      <c r="Y912" s="11">
        <v>1.8690642721909203E-3</v>
      </c>
      <c r="Z912" s="49" t="s">
        <v>18</v>
      </c>
      <c r="AA912" s="15"/>
      <c r="AB912" s="16">
        <f t="shared" si="28"/>
        <v>-2.9765697089577228</v>
      </c>
      <c r="AD912" s="34">
        <f t="shared" si="29"/>
        <v>0</v>
      </c>
      <c r="AF912" s="57"/>
      <c r="AG912" s="57"/>
      <c r="AH912" s="57"/>
      <c r="AI912" s="57"/>
      <c r="AJ912" s="57"/>
      <c r="AK912" s="57"/>
      <c r="AL912" s="57"/>
      <c r="AM912" s="57"/>
      <c r="AN912" s="57"/>
      <c r="AO912" s="57"/>
      <c r="AP912" s="57"/>
      <c r="AQ912" s="57"/>
      <c r="AR912" s="57"/>
      <c r="AS912" s="57"/>
      <c r="AT912" s="57"/>
      <c r="AU912" s="57"/>
      <c r="AV912" s="57"/>
      <c r="AW912" s="57"/>
      <c r="AX912" s="57"/>
      <c r="AY912" s="57"/>
      <c r="AZ912" s="57"/>
      <c r="BA912" s="57"/>
      <c r="BB912" s="57"/>
      <c r="BC912" s="57"/>
      <c r="BD912" s="57"/>
    </row>
    <row r="913" spans="1:56">
      <c r="A913" s="10">
        <v>43091</v>
      </c>
      <c r="B913" s="11">
        <v>0.16069474812725587</v>
      </c>
      <c r="C913" s="11">
        <v>0.16069474812725587</v>
      </c>
      <c r="D913" s="11">
        <v>0.12901047371676674</v>
      </c>
      <c r="E913" s="11">
        <v>0.12901047371676674</v>
      </c>
      <c r="F913" s="11"/>
      <c r="G913" s="11"/>
      <c r="H913" s="11">
        <v>0.15841040567350501</v>
      </c>
      <c r="I913" s="11">
        <v>0.15841040567350501</v>
      </c>
      <c r="J913" s="11">
        <v>2.2605250093085841E-3</v>
      </c>
      <c r="K913" s="23">
        <v>2.2605250093085841E-3</v>
      </c>
      <c r="L913" s="23">
        <v>8.9656515416211796E-4</v>
      </c>
      <c r="M913" s="23">
        <v>8.9656515416211796E-4</v>
      </c>
      <c r="N913" s="11"/>
      <c r="O913" s="11"/>
      <c r="P913" s="11">
        <v>2.1621875387401713E-3</v>
      </c>
      <c r="Q913" s="11">
        <v>2.1621875387401713E-3</v>
      </c>
      <c r="R913" s="11">
        <v>3.5779708870601126E-3</v>
      </c>
      <c r="S913" s="11">
        <v>3.5779708870601126E-3</v>
      </c>
      <c r="T913" s="11">
        <v>0</v>
      </c>
      <c r="U913" s="11">
        <v>0</v>
      </c>
      <c r="V913" s="11"/>
      <c r="W913" s="11"/>
      <c r="X913" s="11">
        <v>3.3200097707755515E-3</v>
      </c>
      <c r="Y913" s="11">
        <v>3.3200097707755515E-3</v>
      </c>
      <c r="Z913" s="49" t="s">
        <v>18</v>
      </c>
      <c r="AA913" s="15"/>
      <c r="AB913" s="16">
        <f t="shared" si="28"/>
        <v>-1.8425661093762231</v>
      </c>
      <c r="AD913" s="34">
        <f t="shared" si="29"/>
        <v>0</v>
      </c>
      <c r="AF913" s="57"/>
      <c r="AG913" s="57"/>
      <c r="AH913" s="57"/>
      <c r="AI913" s="57"/>
      <c r="AJ913" s="57"/>
      <c r="AK913" s="57"/>
      <c r="AL913" s="57"/>
      <c r="AM913" s="57"/>
      <c r="AN913" s="57"/>
      <c r="AO913" s="57"/>
      <c r="AP913" s="57"/>
      <c r="AQ913" s="57"/>
      <c r="AR913" s="57"/>
      <c r="AS913" s="57"/>
      <c r="AT913" s="57"/>
      <c r="AU913" s="57"/>
      <c r="AV913" s="57"/>
      <c r="AW913" s="57"/>
      <c r="AX913" s="57"/>
      <c r="AY913" s="57"/>
      <c r="AZ913" s="57"/>
      <c r="BA913" s="57"/>
      <c r="BB913" s="57"/>
      <c r="BC913" s="57"/>
      <c r="BD913" s="57"/>
    </row>
    <row r="914" spans="1:56">
      <c r="A914" s="10">
        <v>43092</v>
      </c>
      <c r="B914" s="11">
        <v>1.0717667123900381E-2</v>
      </c>
      <c r="C914" s="11">
        <v>1.0717667123900381E-2</v>
      </c>
      <c r="D914" s="11">
        <v>0</v>
      </c>
      <c r="E914" s="11">
        <v>0</v>
      </c>
      <c r="F914" s="11"/>
      <c r="G914" s="11"/>
      <c r="H914" s="11">
        <v>9.944955030225586E-3</v>
      </c>
      <c r="I914" s="11">
        <v>9.944955030225586E-3</v>
      </c>
      <c r="J914" s="11">
        <v>1.0412954601050777E-4</v>
      </c>
      <c r="K914" s="23">
        <v>1.0412954601050777E-4</v>
      </c>
      <c r="L914" s="23">
        <v>0</v>
      </c>
      <c r="M914" s="23">
        <v>0</v>
      </c>
      <c r="N914" s="11"/>
      <c r="O914" s="11"/>
      <c r="P914" s="11">
        <v>9.6622113788456845E-5</v>
      </c>
      <c r="Q914" s="11">
        <v>9.6622113788456845E-5</v>
      </c>
      <c r="R914" s="11">
        <v>0</v>
      </c>
      <c r="S914" s="11">
        <v>0</v>
      </c>
      <c r="T914" s="11">
        <v>8.8985007243552919E-2</v>
      </c>
      <c r="U914" s="11">
        <v>8.8985007243552919E-2</v>
      </c>
      <c r="V914" s="11"/>
      <c r="W914" s="11"/>
      <c r="X914" s="11">
        <v>6.4155557788782534E-3</v>
      </c>
      <c r="Y914" s="11">
        <v>6.4155557788782534E-3</v>
      </c>
      <c r="Z914" s="49" t="s">
        <v>18</v>
      </c>
      <c r="AA914" s="15"/>
      <c r="AB914" s="16">
        <f t="shared" si="28"/>
        <v>-4.6106898885340284</v>
      </c>
      <c r="AD914" s="34">
        <f t="shared" si="29"/>
        <v>0</v>
      </c>
      <c r="AF914" s="57"/>
      <c r="AG914" s="57"/>
      <c r="AH914" s="57"/>
      <c r="AI914" s="57"/>
      <c r="AJ914" s="57"/>
      <c r="AK914" s="57"/>
      <c r="AL914" s="57"/>
      <c r="AM914" s="57"/>
      <c r="AN914" s="57"/>
      <c r="AO914" s="57"/>
      <c r="AP914" s="57"/>
      <c r="AQ914" s="57"/>
      <c r="AR914" s="57"/>
      <c r="AS914" s="57"/>
      <c r="AT914" s="57"/>
      <c r="AU914" s="57"/>
      <c r="AV914" s="57"/>
      <c r="AW914" s="57"/>
      <c r="AX914" s="57"/>
      <c r="AY914" s="57"/>
      <c r="AZ914" s="57"/>
      <c r="BA914" s="57"/>
      <c r="BB914" s="57"/>
      <c r="BC914" s="57"/>
      <c r="BD914" s="57"/>
    </row>
    <row r="915" spans="1:56">
      <c r="A915" s="10">
        <v>43093</v>
      </c>
      <c r="B915" s="11">
        <v>0.26069919879696402</v>
      </c>
      <c r="C915" s="11">
        <v>0.26069919879696402</v>
      </c>
      <c r="D915" s="11">
        <v>0</v>
      </c>
      <c r="E915" s="11">
        <v>0</v>
      </c>
      <c r="F915" s="11"/>
      <c r="G915" s="11"/>
      <c r="H915" s="11">
        <v>0.24190355778731548</v>
      </c>
      <c r="I915" s="11">
        <v>0.24190355778731548</v>
      </c>
      <c r="J915" s="11">
        <v>4.6985572176848822E-3</v>
      </c>
      <c r="K915" s="23">
        <v>4.6985572176848822E-3</v>
      </c>
      <c r="L915" s="23">
        <v>0</v>
      </c>
      <c r="M915" s="23">
        <v>0</v>
      </c>
      <c r="N915" s="11"/>
      <c r="O915" s="11"/>
      <c r="P915" s="11">
        <v>4.3598051419806664E-3</v>
      </c>
      <c r="Q915" s="11">
        <v>4.3598051419806664E-3</v>
      </c>
      <c r="R915" s="11">
        <v>4.0048609177743104E-3</v>
      </c>
      <c r="S915" s="11">
        <v>4.0048609177743104E-3</v>
      </c>
      <c r="T915" s="11">
        <v>0</v>
      </c>
      <c r="U915" s="11">
        <v>0</v>
      </c>
      <c r="V915" s="11"/>
      <c r="W915" s="11"/>
      <c r="X915" s="11">
        <v>3.7161222931394048E-3</v>
      </c>
      <c r="Y915" s="11">
        <v>3.7161222931394048E-3</v>
      </c>
      <c r="Z915" s="49" t="s">
        <v>18</v>
      </c>
      <c r="AA915" s="15"/>
      <c r="AB915" s="16">
        <f t="shared" si="28"/>
        <v>-1.4192161537962822</v>
      </c>
      <c r="AD915" s="34">
        <f t="shared" si="29"/>
        <v>0</v>
      </c>
      <c r="AF915" s="57"/>
      <c r="AG915" s="57"/>
      <c r="AH915" s="57"/>
      <c r="AI915" s="57"/>
      <c r="AJ915" s="57"/>
      <c r="AK915" s="57"/>
      <c r="AL915" s="57"/>
      <c r="AM915" s="57"/>
      <c r="AN915" s="57"/>
      <c r="AO915" s="57"/>
      <c r="AP915" s="57"/>
      <c r="AQ915" s="57"/>
      <c r="AR915" s="57"/>
      <c r="AS915" s="57"/>
      <c r="AT915" s="57"/>
      <c r="AU915" s="57"/>
      <c r="AV915" s="57"/>
      <c r="AW915" s="57"/>
      <c r="AX915" s="57"/>
      <c r="AY915" s="57"/>
      <c r="AZ915" s="57"/>
      <c r="BA915" s="57"/>
      <c r="BB915" s="57"/>
      <c r="BC915" s="57"/>
      <c r="BD915" s="57"/>
    </row>
    <row r="916" spans="1:56">
      <c r="A916" s="10">
        <v>43094</v>
      </c>
      <c r="B916" s="11">
        <v>0.29286276723847265</v>
      </c>
      <c r="C916" s="11">
        <v>0.29286276723847265</v>
      </c>
      <c r="D916" s="11">
        <v>9.4953982344120128E-3</v>
      </c>
      <c r="E916" s="11">
        <v>9.4953982344120128E-3</v>
      </c>
      <c r="F916" s="11"/>
      <c r="G916" s="11"/>
      <c r="H916" s="11">
        <v>0.27243281821589449</v>
      </c>
      <c r="I916" s="11">
        <v>0.27243281821589449</v>
      </c>
      <c r="J916" s="11">
        <v>3.1684726724120487E-3</v>
      </c>
      <c r="K916" s="23">
        <v>3.1684726724120487E-3</v>
      </c>
      <c r="L916" s="23">
        <v>1.2209239502888579E-4</v>
      </c>
      <c r="M916" s="23">
        <v>1.2209239502888579E-4</v>
      </c>
      <c r="N916" s="11"/>
      <c r="O916" s="11"/>
      <c r="P916" s="11">
        <v>2.9488376664864604E-3</v>
      </c>
      <c r="Q916" s="11">
        <v>2.9488376664864604E-3</v>
      </c>
      <c r="R916" s="11">
        <v>1.9984777734175794E-3</v>
      </c>
      <c r="S916" s="11">
        <v>1.9984777734175794E-3</v>
      </c>
      <c r="T916" s="11">
        <v>1.8842926299458041E-2</v>
      </c>
      <c r="U916" s="11">
        <v>1.8842926299458041E-2</v>
      </c>
      <c r="V916" s="11"/>
      <c r="W916" s="11"/>
      <c r="X916" s="11">
        <v>3.2129126813956951E-3</v>
      </c>
      <c r="Y916" s="11">
        <v>3.2129126813956951E-3</v>
      </c>
      <c r="Z916" s="49" t="s">
        <v>18</v>
      </c>
      <c r="AA916" s="15"/>
      <c r="AB916" s="16">
        <f t="shared" si="28"/>
        <v>-1.3003632339317568</v>
      </c>
      <c r="AD916" s="34">
        <f t="shared" si="29"/>
        <v>0</v>
      </c>
      <c r="AF916" s="57"/>
      <c r="AG916" s="57"/>
      <c r="AH916" s="57"/>
      <c r="AI916" s="57"/>
      <c r="AJ916" s="57"/>
      <c r="AK916" s="57"/>
      <c r="AL916" s="57"/>
      <c r="AM916" s="57"/>
      <c r="AN916" s="57"/>
      <c r="AO916" s="57"/>
      <c r="AP916" s="57"/>
      <c r="AQ916" s="57"/>
      <c r="AR916" s="57"/>
      <c r="AS916" s="57"/>
      <c r="AT916" s="57"/>
      <c r="AU916" s="57"/>
      <c r="AV916" s="57"/>
      <c r="AW916" s="57"/>
      <c r="AX916" s="57"/>
      <c r="AY916" s="57"/>
      <c r="AZ916" s="57"/>
      <c r="BA916" s="57"/>
      <c r="BB916" s="57"/>
      <c r="BC916" s="57"/>
      <c r="BD916" s="57"/>
    </row>
    <row r="917" spans="1:56">
      <c r="A917" s="10">
        <v>43095</v>
      </c>
      <c r="B917" s="11">
        <v>1.5043921434771132E-3</v>
      </c>
      <c r="C917" s="11">
        <v>1.5043921434771132E-3</v>
      </c>
      <c r="D917" s="11">
        <v>4.705756842903875E-2</v>
      </c>
      <c r="E917" s="11">
        <v>4.705756842903875E-2</v>
      </c>
      <c r="F917" s="11"/>
      <c r="G917" s="11"/>
      <c r="H917" s="11">
        <v>4.7886413941987107E-3</v>
      </c>
      <c r="I917" s="11">
        <v>4.7886413941987107E-3</v>
      </c>
      <c r="J917" s="11">
        <v>1.8372082062588824E-5</v>
      </c>
      <c r="K917" s="23">
        <v>1.8372082062588824E-5</v>
      </c>
      <c r="L917" s="23">
        <v>4.5784648135832167E-4</v>
      </c>
      <c r="M917" s="23">
        <v>4.5784648135832167E-4</v>
      </c>
      <c r="N917" s="11"/>
      <c r="O917" s="11"/>
      <c r="P917" s="11">
        <v>5.0056886159461684E-5</v>
      </c>
      <c r="Q917" s="11">
        <v>5.0056886159461684E-5</v>
      </c>
      <c r="R917" s="11">
        <v>1.8593432448885075E-3</v>
      </c>
      <c r="S917" s="11">
        <v>1.8593432448885075E-3</v>
      </c>
      <c r="T917" s="11">
        <v>0.22324594431031766</v>
      </c>
      <c r="U917" s="11">
        <v>0.22324594431031766</v>
      </c>
      <c r="V917" s="11"/>
      <c r="W917" s="11"/>
      <c r="X917" s="11">
        <v>1.782066225612489E-2</v>
      </c>
      <c r="Y917" s="11">
        <v>1.782066225612489E-2</v>
      </c>
      <c r="Z917" s="49" t="s">
        <v>18</v>
      </c>
      <c r="AA917" s="15"/>
      <c r="AB917" s="16">
        <f t="shared" si="28"/>
        <v>-5.3415085415699561</v>
      </c>
      <c r="AD917" s="34">
        <f t="shared" si="29"/>
        <v>0</v>
      </c>
      <c r="AF917" s="57"/>
      <c r="AG917" s="57"/>
      <c r="AH917" s="57"/>
      <c r="AI917" s="57"/>
      <c r="AJ917" s="57"/>
      <c r="AK917" s="57"/>
      <c r="AL917" s="57"/>
      <c r="AM917" s="57"/>
      <c r="AN917" s="57"/>
      <c r="AO917" s="57"/>
      <c r="AP917" s="57"/>
      <c r="AQ917" s="57"/>
      <c r="AR917" s="57"/>
      <c r="AS917" s="57"/>
      <c r="AT917" s="57"/>
      <c r="AU917" s="57"/>
      <c r="AV917" s="57"/>
      <c r="AW917" s="57"/>
      <c r="AX917" s="57"/>
      <c r="AY917" s="57"/>
      <c r="AZ917" s="57"/>
      <c r="BA917" s="57"/>
      <c r="BB917" s="57"/>
      <c r="BC917" s="57"/>
      <c r="BD917" s="57"/>
    </row>
    <row r="918" spans="1:56">
      <c r="A918" s="10">
        <v>43096</v>
      </c>
      <c r="B918" s="11">
        <v>2.9464754218657602E-2</v>
      </c>
      <c r="C918" s="11">
        <v>2.9464754218657602E-2</v>
      </c>
      <c r="D918" s="11">
        <v>0.12252797055507196</v>
      </c>
      <c r="E918" s="11">
        <v>0.12252797055507196</v>
      </c>
      <c r="F918" s="11"/>
      <c r="G918" s="11"/>
      <c r="H918" s="11">
        <v>3.6174336808609431E-2</v>
      </c>
      <c r="I918" s="11">
        <v>3.6174336808609431E-2</v>
      </c>
      <c r="J918" s="11">
        <v>2.2604617663410709E-4</v>
      </c>
      <c r="K918" s="23">
        <v>2.2604617663410709E-4</v>
      </c>
      <c r="L918" s="23">
        <v>5.7139240873518545E-4</v>
      </c>
      <c r="M918" s="23">
        <v>5.7139240873518545E-4</v>
      </c>
      <c r="N918" s="11"/>
      <c r="O918" s="11"/>
      <c r="P918" s="11">
        <v>2.5094461833458158E-4</v>
      </c>
      <c r="Q918" s="11">
        <v>2.5094461833458158E-4</v>
      </c>
      <c r="R918" s="11">
        <v>0</v>
      </c>
      <c r="S918" s="11">
        <v>0</v>
      </c>
      <c r="T918" s="11">
        <v>0</v>
      </c>
      <c r="U918" s="11">
        <v>0</v>
      </c>
      <c r="V918" s="11"/>
      <c r="W918" s="11"/>
      <c r="X918" s="11">
        <v>0</v>
      </c>
      <c r="Y918" s="11">
        <v>0</v>
      </c>
      <c r="Z918" s="49" t="s">
        <v>18</v>
      </c>
      <c r="AA918" s="15"/>
      <c r="AB918" s="16">
        <f t="shared" si="28"/>
        <v>-3.3194053394976164</v>
      </c>
      <c r="AD918" s="34">
        <f t="shared" si="29"/>
        <v>0</v>
      </c>
      <c r="AF918" s="57"/>
      <c r="AG918" s="57"/>
      <c r="AH918" s="57"/>
      <c r="AI918" s="57"/>
      <c r="AJ918" s="57"/>
      <c r="AK918" s="57"/>
      <c r="AL918" s="57"/>
      <c r="AM918" s="57"/>
      <c r="AN918" s="57"/>
      <c r="AO918" s="57"/>
      <c r="AP918" s="57"/>
      <c r="AQ918" s="57"/>
      <c r="AR918" s="57"/>
      <c r="AS918" s="57"/>
      <c r="AT918" s="57"/>
      <c r="AU918" s="57"/>
      <c r="AV918" s="57"/>
      <c r="AW918" s="57"/>
      <c r="AX918" s="57"/>
      <c r="AY918" s="57"/>
      <c r="AZ918" s="57"/>
      <c r="BA918" s="57"/>
      <c r="BB918" s="57"/>
      <c r="BC918" s="57"/>
      <c r="BD918" s="57"/>
    </row>
    <row r="919" spans="1:56">
      <c r="A919" s="10">
        <v>43097</v>
      </c>
      <c r="B919" s="11">
        <v>3.0855893483657353E-2</v>
      </c>
      <c r="C919" s="11">
        <v>3.0855893483657353E-2</v>
      </c>
      <c r="D919" s="11">
        <v>3.4478407995277537E-2</v>
      </c>
      <c r="E919" s="11">
        <v>3.4478407995277537E-2</v>
      </c>
      <c r="F919" s="11"/>
      <c r="G919" s="11"/>
      <c r="H919" s="11">
        <v>3.111706606349977E-2</v>
      </c>
      <c r="I919" s="11">
        <v>3.111706606349977E-2</v>
      </c>
      <c r="J919" s="11">
        <v>2.7483812607055208E-3</v>
      </c>
      <c r="K919" s="23">
        <v>2.7483812607055208E-3</v>
      </c>
      <c r="L919" s="23">
        <v>5.4473556915387883E-4</v>
      </c>
      <c r="M919" s="23">
        <v>5.4473556915387883E-4</v>
      </c>
      <c r="N919" s="11"/>
      <c r="O919" s="11"/>
      <c r="P919" s="11">
        <v>2.589504925365799E-3</v>
      </c>
      <c r="Q919" s="11">
        <v>2.589504925365799E-3</v>
      </c>
      <c r="R919" s="11">
        <v>7.6476558465354682E-3</v>
      </c>
      <c r="S919" s="11">
        <v>7.6476558465354682E-3</v>
      </c>
      <c r="T919" s="11">
        <v>1.7418515024121037E-2</v>
      </c>
      <c r="U919" s="11">
        <v>1.7418515024121037E-2</v>
      </c>
      <c r="V919" s="11"/>
      <c r="W919" s="11"/>
      <c r="X919" s="11">
        <v>8.3521058882126444E-3</v>
      </c>
      <c r="Y919" s="11">
        <v>8.3521058882126444E-3</v>
      </c>
      <c r="Z919" s="49" t="s">
        <v>18</v>
      </c>
      <c r="AA919" s="15"/>
      <c r="AB919" s="16">
        <f t="shared" si="28"/>
        <v>-3.469998862281586</v>
      </c>
      <c r="AD919" s="34">
        <f t="shared" si="29"/>
        <v>0</v>
      </c>
      <c r="AF919" s="57"/>
      <c r="AG919" s="57"/>
      <c r="AH919" s="57"/>
      <c r="AI919" s="57"/>
      <c r="AJ919" s="57"/>
      <c r="AK919" s="57"/>
      <c r="AL919" s="57"/>
      <c r="AM919" s="57"/>
      <c r="AN919" s="57"/>
      <c r="AO919" s="57"/>
      <c r="AP919" s="57"/>
      <c r="AQ919" s="57"/>
      <c r="AR919" s="57"/>
      <c r="AS919" s="57"/>
      <c r="AT919" s="57"/>
      <c r="AU919" s="57"/>
      <c r="AV919" s="57"/>
      <c r="AW919" s="57"/>
      <c r="AX919" s="57"/>
      <c r="AY919" s="57"/>
      <c r="AZ919" s="57"/>
      <c r="BA919" s="57"/>
      <c r="BB919" s="57"/>
      <c r="BC919" s="57"/>
      <c r="BD919" s="57"/>
    </row>
    <row r="920" spans="1:56">
      <c r="A920" s="10">
        <v>43098</v>
      </c>
      <c r="B920" s="11">
        <v>0.12104648666567727</v>
      </c>
      <c r="C920" s="11">
        <v>0.12104648666567727</v>
      </c>
      <c r="D920" s="11">
        <v>4.7793201318255246E-3</v>
      </c>
      <c r="E920" s="11">
        <v>4.7793201318255246E-3</v>
      </c>
      <c r="F920" s="11"/>
      <c r="G920" s="11"/>
      <c r="H920" s="11">
        <v>0.11266396791048444</v>
      </c>
      <c r="I920" s="11">
        <v>0.11266396791048444</v>
      </c>
      <c r="J920" s="11">
        <v>2.8588983464348638E-3</v>
      </c>
      <c r="K920" s="23">
        <v>2.8588983464348638E-3</v>
      </c>
      <c r="L920" s="23">
        <v>4.741254673621732E-5</v>
      </c>
      <c r="M920" s="23">
        <v>4.741254673621732E-5</v>
      </c>
      <c r="N920" s="11"/>
      <c r="O920" s="11"/>
      <c r="P920" s="11">
        <v>2.656198537464541E-3</v>
      </c>
      <c r="Q920" s="11">
        <v>2.656198537464541E-3</v>
      </c>
      <c r="R920" s="11">
        <v>1.6996547519176409E-3</v>
      </c>
      <c r="S920" s="11">
        <v>1.6996547519176409E-3</v>
      </c>
      <c r="T920" s="11">
        <v>4.2386409807528183E-2</v>
      </c>
      <c r="U920" s="11">
        <v>4.2386409807528183E-2</v>
      </c>
      <c r="V920" s="11"/>
      <c r="W920" s="11"/>
      <c r="X920" s="11">
        <v>4.633049428240916E-3</v>
      </c>
      <c r="Y920" s="11">
        <v>4.633049428240916E-3</v>
      </c>
      <c r="Z920" s="49" t="s">
        <v>18</v>
      </c>
      <c r="AA920" s="15"/>
      <c r="AB920" s="16">
        <f t="shared" si="28"/>
        <v>-2.1833456259113553</v>
      </c>
      <c r="AD920" s="34">
        <f t="shared" si="29"/>
        <v>0</v>
      </c>
      <c r="AF920" s="57"/>
      <c r="AG920" s="57"/>
      <c r="AH920" s="57"/>
      <c r="AI920" s="57"/>
      <c r="AJ920" s="57"/>
      <c r="AK920" s="57"/>
      <c r="AL920" s="57"/>
      <c r="AM920" s="57"/>
      <c r="AN920" s="57"/>
      <c r="AO920" s="57"/>
      <c r="AP920" s="57"/>
      <c r="AQ920" s="57"/>
      <c r="AR920" s="57"/>
      <c r="AS920" s="57"/>
      <c r="AT920" s="57"/>
      <c r="AU920" s="57"/>
      <c r="AV920" s="57"/>
      <c r="AW920" s="57"/>
      <c r="AX920" s="57"/>
      <c r="AY920" s="57"/>
      <c r="AZ920" s="57"/>
      <c r="BA920" s="57"/>
      <c r="BB920" s="57"/>
      <c r="BC920" s="57"/>
      <c r="BD920" s="57"/>
    </row>
    <row r="921" spans="1:56">
      <c r="A921" s="10">
        <v>43099</v>
      </c>
      <c r="B921" s="11">
        <v>3.3057800739800983E-2</v>
      </c>
      <c r="C921" s="11">
        <v>3.3057800739800983E-2</v>
      </c>
      <c r="D921" s="11">
        <v>8.1330860610554501E-3</v>
      </c>
      <c r="E921" s="11">
        <v>8.1330860610554501E-3</v>
      </c>
      <c r="F921" s="11"/>
      <c r="G921" s="11"/>
      <c r="H921" s="11">
        <v>3.126080254597656E-2</v>
      </c>
      <c r="I921" s="11">
        <v>3.126080254597656E-2</v>
      </c>
      <c r="J921" s="11">
        <v>2.9975585527075864E-4</v>
      </c>
      <c r="K921" s="23">
        <v>2.9975585527075864E-4</v>
      </c>
      <c r="L921" s="23">
        <v>8.7296062445653343E-5</v>
      </c>
      <c r="M921" s="23">
        <v>8.7296062445653343E-5</v>
      </c>
      <c r="N921" s="11"/>
      <c r="O921" s="11"/>
      <c r="P921" s="11">
        <v>2.8443813272556961E-4</v>
      </c>
      <c r="Q921" s="11">
        <v>2.8443813272556961E-4</v>
      </c>
      <c r="R921" s="11">
        <v>1.4561693269917648E-3</v>
      </c>
      <c r="S921" s="11">
        <v>1.4561693269917648E-3</v>
      </c>
      <c r="T921" s="11">
        <v>0</v>
      </c>
      <c r="U921" s="11">
        <v>0</v>
      </c>
      <c r="V921" s="11"/>
      <c r="W921" s="11"/>
      <c r="X921" s="11">
        <v>1.3511838262855868E-3</v>
      </c>
      <c r="Y921" s="11">
        <v>1.3511838262855868E-3</v>
      </c>
      <c r="Z921" s="49" t="s">
        <v>18</v>
      </c>
      <c r="AA921" s="15"/>
      <c r="AB921" s="16">
        <f t="shared" si="28"/>
        <v>-3.4653902810625508</v>
      </c>
      <c r="AD921" s="34">
        <f t="shared" si="29"/>
        <v>0</v>
      </c>
      <c r="AF921" s="57"/>
      <c r="AG921" s="57"/>
      <c r="AH921" s="57"/>
      <c r="AI921" s="57"/>
      <c r="AJ921" s="57"/>
      <c r="AK921" s="57"/>
      <c r="AL921" s="57"/>
      <c r="AM921" s="57"/>
      <c r="AN921" s="57"/>
      <c r="AO921" s="57"/>
      <c r="AP921" s="57"/>
      <c r="AQ921" s="57"/>
      <c r="AR921" s="57"/>
      <c r="AS921" s="57"/>
      <c r="AT921" s="57"/>
      <c r="AU921" s="57"/>
      <c r="AV921" s="57"/>
      <c r="AW921" s="57"/>
      <c r="AX921" s="57"/>
      <c r="AY921" s="57"/>
      <c r="AZ921" s="57"/>
      <c r="BA921" s="57"/>
      <c r="BB921" s="57"/>
      <c r="BC921" s="57"/>
      <c r="BD921" s="57"/>
    </row>
    <row r="922" spans="1:56">
      <c r="A922" s="10">
        <v>43100</v>
      </c>
      <c r="B922" s="11">
        <v>0.1355680910279983</v>
      </c>
      <c r="C922" s="11">
        <v>0.1355680910279983</v>
      </c>
      <c r="D922" s="11">
        <v>1.5912708818764782E-3</v>
      </c>
      <c r="E922" s="11">
        <v>1.5912708818764782E-3</v>
      </c>
      <c r="F922" s="11"/>
      <c r="G922" s="11"/>
      <c r="H922" s="11">
        <v>0.12590875863763701</v>
      </c>
      <c r="I922" s="11">
        <v>0.12590875863763701</v>
      </c>
      <c r="J922" s="11">
        <v>1.3699059193037404E-3</v>
      </c>
      <c r="K922" s="23">
        <v>1.3699059193037404E-3</v>
      </c>
      <c r="L922" s="23">
        <v>2.0348732504814298E-5</v>
      </c>
      <c r="M922" s="23">
        <v>2.0348732504814298E-5</v>
      </c>
      <c r="N922" s="11"/>
      <c r="O922" s="11"/>
      <c r="P922" s="11">
        <v>1.272606838515928E-3</v>
      </c>
      <c r="Q922" s="11">
        <v>1.272606838515928E-3</v>
      </c>
      <c r="R922" s="11">
        <v>3.1463376337824236E-3</v>
      </c>
      <c r="S922" s="11">
        <v>3.1463376337824236E-3</v>
      </c>
      <c r="T922" s="11">
        <v>7.8668199863612079E-2</v>
      </c>
      <c r="U922" s="11">
        <v>7.8668199863612079E-2</v>
      </c>
      <c r="V922" s="11"/>
      <c r="W922" s="11"/>
      <c r="X922" s="11">
        <v>8.5912404850471188E-3</v>
      </c>
      <c r="Y922" s="11">
        <v>8.5912404850471188E-3</v>
      </c>
      <c r="Z922" s="49" t="s">
        <v>18</v>
      </c>
      <c r="AA922" s="15"/>
      <c r="AB922" s="16">
        <f t="shared" si="28"/>
        <v>-2.0721977721416072</v>
      </c>
      <c r="AD922" s="34">
        <f t="shared" si="29"/>
        <v>0</v>
      </c>
      <c r="AF922" s="57"/>
      <c r="AG922" s="57"/>
      <c r="AH922" s="57"/>
      <c r="AI922" s="57"/>
      <c r="AJ922" s="57"/>
      <c r="AK922" s="57"/>
      <c r="AL922" s="57"/>
      <c r="AM922" s="57"/>
      <c r="AN922" s="57"/>
      <c r="AO922" s="57"/>
      <c r="AP922" s="57"/>
      <c r="AQ922" s="57"/>
      <c r="AR922" s="57"/>
      <c r="AS922" s="57"/>
      <c r="AT922" s="57"/>
      <c r="AU922" s="57"/>
      <c r="AV922" s="57"/>
      <c r="AW922" s="57"/>
      <c r="AX922" s="57"/>
      <c r="AY922" s="57"/>
      <c r="AZ922" s="57"/>
      <c r="BA922" s="57"/>
      <c r="BB922" s="57"/>
      <c r="BC922" s="57"/>
      <c r="BD922" s="57"/>
    </row>
    <row r="923" spans="1:56">
      <c r="A923" s="10">
        <v>43101</v>
      </c>
      <c r="B923" s="11">
        <v>4.8044711033105279E-2</v>
      </c>
      <c r="C923" s="11">
        <v>4.8044711033105279E-2</v>
      </c>
      <c r="D923" s="11">
        <v>0.29174740869621191</v>
      </c>
      <c r="E923" s="11">
        <v>0.29174740869621191</v>
      </c>
      <c r="F923" s="11"/>
      <c r="G923" s="11"/>
      <c r="H923" s="11">
        <v>6.5614954591567645E-2</v>
      </c>
      <c r="I923" s="11">
        <v>6.5614954591567645E-2</v>
      </c>
      <c r="J923" s="11">
        <v>2.7234319100215582E-3</v>
      </c>
      <c r="K923" s="23">
        <v>2.7234319100215582E-3</v>
      </c>
      <c r="L923" s="23">
        <v>2.1427215327569455E-3</v>
      </c>
      <c r="M923" s="23">
        <v>2.1427215327569455E-3</v>
      </c>
      <c r="N923" s="11"/>
      <c r="O923" s="11"/>
      <c r="P923" s="11">
        <v>2.6815644097299899E-3</v>
      </c>
      <c r="Q923" s="11">
        <v>2.6815644097299899E-3</v>
      </c>
      <c r="R923" s="11">
        <v>0</v>
      </c>
      <c r="S923" s="11">
        <v>0</v>
      </c>
      <c r="T923" s="11">
        <v>0</v>
      </c>
      <c r="U923" s="11">
        <v>0</v>
      </c>
      <c r="V923" s="11"/>
      <c r="W923" s="11"/>
      <c r="X923" s="11">
        <v>0</v>
      </c>
      <c r="Y923" s="11">
        <v>0</v>
      </c>
      <c r="Z923" s="49" t="s">
        <v>18</v>
      </c>
      <c r="AA923" s="15"/>
      <c r="AB923" s="16">
        <f t="shared" ref="AB923:AB986" si="30">IF(I923&gt;0,LN(I923),"")</f>
        <v>-2.7239516426775978</v>
      </c>
      <c r="AD923" s="34">
        <f t="shared" si="29"/>
        <v>0</v>
      </c>
      <c r="AF923" s="57"/>
      <c r="AG923" s="57"/>
      <c r="AH923" s="57"/>
      <c r="AI923" s="57"/>
      <c r="AJ923" s="57"/>
      <c r="AK923" s="57"/>
      <c r="AL923" s="57"/>
      <c r="AM923" s="57"/>
      <c r="AN923" s="57"/>
      <c r="AO923" s="57"/>
      <c r="AP923" s="57"/>
      <c r="AQ923" s="57"/>
      <c r="AR923" s="57"/>
      <c r="AS923" s="57"/>
      <c r="AT923" s="57"/>
      <c r="AU923" s="57"/>
      <c r="AV923" s="57"/>
      <c r="AW923" s="57"/>
      <c r="AX923" s="57"/>
      <c r="AY923" s="57"/>
      <c r="AZ923" s="57"/>
      <c r="BA923" s="57"/>
      <c r="BB923" s="57"/>
      <c r="BC923" s="57"/>
      <c r="BD923" s="57"/>
    </row>
    <row r="924" spans="1:56">
      <c r="A924" s="10">
        <v>43102</v>
      </c>
      <c r="B924" s="11">
        <v>1.7030270835526093E-2</v>
      </c>
      <c r="C924" s="11">
        <v>1.7030270835526093E-2</v>
      </c>
      <c r="D924" s="11">
        <v>0.42343819428130647</v>
      </c>
      <c r="E924" s="11">
        <v>0.42343819428130647</v>
      </c>
      <c r="F924" s="11"/>
      <c r="G924" s="11"/>
      <c r="H924" s="11">
        <v>4.63310798438143E-2</v>
      </c>
      <c r="I924" s="11">
        <v>4.63310798438143E-2</v>
      </c>
      <c r="J924" s="11">
        <v>1.4669206314690114E-4</v>
      </c>
      <c r="K924" s="23">
        <v>1.4669206314690114E-4</v>
      </c>
      <c r="L924" s="23">
        <v>1.8336242860088163E-3</v>
      </c>
      <c r="M924" s="23">
        <v>1.8336242860088163E-3</v>
      </c>
      <c r="N924" s="11"/>
      <c r="O924" s="11"/>
      <c r="P924" s="11">
        <v>2.6831488598194462E-4</v>
      </c>
      <c r="Q924" s="11">
        <v>2.6831488598194462E-4</v>
      </c>
      <c r="R924" s="11">
        <v>0</v>
      </c>
      <c r="S924" s="11">
        <v>0</v>
      </c>
      <c r="T924" s="11">
        <v>0</v>
      </c>
      <c r="U924" s="11">
        <v>0</v>
      </c>
      <c r="V924" s="11"/>
      <c r="W924" s="11"/>
      <c r="X924" s="11">
        <v>0</v>
      </c>
      <c r="Y924" s="11">
        <v>0</v>
      </c>
      <c r="Z924" s="49" t="s">
        <v>18</v>
      </c>
      <c r="AA924" s="15"/>
      <c r="AB924" s="16">
        <f t="shared" si="30"/>
        <v>-3.0719422721667859</v>
      </c>
      <c r="AD924" s="34">
        <f t="shared" si="29"/>
        <v>0</v>
      </c>
      <c r="AF924" s="57"/>
      <c r="AG924" s="57"/>
      <c r="AH924" s="57"/>
      <c r="AI924" s="57"/>
      <c r="AJ924" s="57"/>
      <c r="AK924" s="57"/>
      <c r="AL924" s="57"/>
      <c r="AM924" s="57"/>
      <c r="AN924" s="57"/>
      <c r="AO924" s="57"/>
      <c r="AP924" s="57"/>
      <c r="AQ924" s="57"/>
      <c r="AR924" s="57"/>
      <c r="AS924" s="57"/>
      <c r="AT924" s="57"/>
      <c r="AU924" s="57"/>
      <c r="AV924" s="57"/>
      <c r="AW924" s="57"/>
      <c r="AX924" s="57"/>
      <c r="AY924" s="57"/>
      <c r="AZ924" s="57"/>
      <c r="BA924" s="57"/>
      <c r="BB924" s="57"/>
      <c r="BC924" s="57"/>
      <c r="BD924" s="57"/>
    </row>
    <row r="925" spans="1:56">
      <c r="A925" s="10">
        <v>43103</v>
      </c>
      <c r="B925" s="11">
        <v>0.19082405997978327</v>
      </c>
      <c r="C925" s="11">
        <v>0.19082405997978327</v>
      </c>
      <c r="D925" s="11">
        <v>2.429288886711802E-3</v>
      </c>
      <c r="E925" s="11">
        <v>2.429288886711802E-3</v>
      </c>
      <c r="F925" s="11"/>
      <c r="G925" s="11"/>
      <c r="H925" s="11">
        <v>0.17724135431018101</v>
      </c>
      <c r="I925" s="11">
        <v>0.17724135431018101</v>
      </c>
      <c r="J925" s="11">
        <v>6.7764839690409367E-3</v>
      </c>
      <c r="K925" s="23">
        <v>6.7764839690409367E-3</v>
      </c>
      <c r="L925" s="23">
        <v>1.3633650778225581E-5</v>
      </c>
      <c r="M925" s="23">
        <v>1.3633650778225581E-5</v>
      </c>
      <c r="N925" s="11"/>
      <c r="O925" s="11"/>
      <c r="P925" s="11">
        <v>6.2889024675609534E-3</v>
      </c>
      <c r="Q925" s="11">
        <v>6.2889024675609534E-3</v>
      </c>
      <c r="R925" s="11">
        <v>6.3812154220833474E-3</v>
      </c>
      <c r="S925" s="11">
        <v>6.3812154220833474E-3</v>
      </c>
      <c r="T925" s="11">
        <v>0</v>
      </c>
      <c r="U925" s="11">
        <v>0</v>
      </c>
      <c r="V925" s="11"/>
      <c r="W925" s="11"/>
      <c r="X925" s="11">
        <v>5.9211486676315189E-3</v>
      </c>
      <c r="Y925" s="11">
        <v>5.9211486676315189E-3</v>
      </c>
      <c r="Z925" s="49" t="s">
        <v>18</v>
      </c>
      <c r="AA925" s="15"/>
      <c r="AB925" s="16">
        <f t="shared" si="30"/>
        <v>-1.7302428915709183</v>
      </c>
      <c r="AD925" s="34">
        <f t="shared" ref="AD925:AD988" si="31">A925-1-A924</f>
        <v>0</v>
      </c>
      <c r="AF925" s="57"/>
      <c r="AG925" s="57"/>
      <c r="AH925" s="57"/>
      <c r="AI925" s="57"/>
      <c r="AJ925" s="57"/>
      <c r="AK925" s="57"/>
      <c r="AL925" s="57"/>
      <c r="AM925" s="57"/>
      <c r="AN925" s="57"/>
      <c r="AO925" s="57"/>
      <c r="AP925" s="57"/>
      <c r="AQ925" s="57"/>
      <c r="AR925" s="57"/>
      <c r="AS925" s="57"/>
      <c r="AT925" s="57"/>
      <c r="AU925" s="57"/>
      <c r="AV925" s="57"/>
      <c r="AW925" s="57"/>
      <c r="AX925" s="57"/>
      <c r="AY925" s="57"/>
      <c r="AZ925" s="57"/>
      <c r="BA925" s="57"/>
      <c r="BB925" s="57"/>
      <c r="BC925" s="57"/>
      <c r="BD925" s="57"/>
    </row>
    <row r="926" spans="1:56">
      <c r="A926" s="10">
        <v>43104</v>
      </c>
      <c r="B926" s="11">
        <v>7.0038946126991424E-4</v>
      </c>
      <c r="C926" s="11">
        <v>7.0038946126991424E-4</v>
      </c>
      <c r="D926" s="11">
        <v>0</v>
      </c>
      <c r="E926" s="11">
        <v>0</v>
      </c>
      <c r="F926" s="11"/>
      <c r="G926" s="11"/>
      <c r="H926" s="11">
        <v>6.4989345306690118E-4</v>
      </c>
      <c r="I926" s="11">
        <v>6.4989345306690118E-4</v>
      </c>
      <c r="J926" s="11">
        <v>6.3242967513214544E-6</v>
      </c>
      <c r="K926" s="23">
        <v>6.3242967513214544E-6</v>
      </c>
      <c r="L926" s="23">
        <v>0</v>
      </c>
      <c r="M926" s="23">
        <v>0</v>
      </c>
      <c r="N926" s="11"/>
      <c r="O926" s="11"/>
      <c r="P926" s="11">
        <v>5.8683336646496712E-6</v>
      </c>
      <c r="Q926" s="11">
        <v>5.8683336646496712E-6</v>
      </c>
      <c r="R926" s="11">
        <v>2.8649064283486187E-3</v>
      </c>
      <c r="S926" s="11">
        <v>2.8649064283486187E-3</v>
      </c>
      <c r="T926" s="11">
        <v>1.1008664285104535E-2</v>
      </c>
      <c r="U926" s="11">
        <v>1.1008664285104535E-2</v>
      </c>
      <c r="V926" s="11"/>
      <c r="W926" s="11"/>
      <c r="X926" s="11">
        <v>3.4520472782301691E-3</v>
      </c>
      <c r="Y926" s="11">
        <v>3.4520472782301691E-3</v>
      </c>
      <c r="Z926" s="49" t="s">
        <v>18</v>
      </c>
      <c r="AA926" s="15"/>
      <c r="AB926" s="16">
        <f t="shared" si="30"/>
        <v>-7.3387021268692871</v>
      </c>
      <c r="AD926" s="34">
        <f t="shared" si="31"/>
        <v>0</v>
      </c>
      <c r="AF926" s="57"/>
      <c r="AG926" s="57"/>
      <c r="AH926" s="57"/>
      <c r="AI926" s="57"/>
      <c r="AJ926" s="57"/>
      <c r="AK926" s="57"/>
      <c r="AL926" s="57"/>
      <c r="AM926" s="57"/>
      <c r="AN926" s="57"/>
      <c r="AO926" s="57"/>
      <c r="AP926" s="57"/>
      <c r="AQ926" s="57"/>
      <c r="AR926" s="57"/>
      <c r="AS926" s="57"/>
      <c r="AT926" s="57"/>
      <c r="AU926" s="57"/>
      <c r="AV926" s="57"/>
      <c r="AW926" s="57"/>
      <c r="AX926" s="57"/>
      <c r="AY926" s="57"/>
      <c r="AZ926" s="57"/>
      <c r="BA926" s="57"/>
      <c r="BB926" s="57"/>
      <c r="BC926" s="57"/>
      <c r="BD926" s="57"/>
    </row>
    <row r="927" spans="1:56">
      <c r="A927" s="10">
        <v>43105</v>
      </c>
      <c r="B927" s="11">
        <v>8.2644184298657167E-3</v>
      </c>
      <c r="C927" s="11">
        <v>8.2644184298657167E-3</v>
      </c>
      <c r="D927" s="11">
        <v>0.44296774963201418</v>
      </c>
      <c r="E927" s="11">
        <v>0.44296774963201418</v>
      </c>
      <c r="F927" s="11"/>
      <c r="G927" s="11"/>
      <c r="H927" s="11">
        <v>3.9605242631390154E-2</v>
      </c>
      <c r="I927" s="11">
        <v>3.9605242631390154E-2</v>
      </c>
      <c r="J927" s="11">
        <v>1.2382973039087411E-4</v>
      </c>
      <c r="K927" s="23">
        <v>1.2382973039087411E-4</v>
      </c>
      <c r="L927" s="23">
        <v>3.9584389341615249E-3</v>
      </c>
      <c r="M927" s="23">
        <v>3.9584389341615249E-3</v>
      </c>
      <c r="N927" s="11"/>
      <c r="O927" s="11"/>
      <c r="P927" s="11">
        <v>4.0029371009991569E-4</v>
      </c>
      <c r="Q927" s="11">
        <v>4.0029371009991569E-4</v>
      </c>
      <c r="R927" s="11">
        <v>5.0293969914883864E-3</v>
      </c>
      <c r="S927" s="11">
        <v>5.0293969914883864E-3</v>
      </c>
      <c r="T927" s="11">
        <v>0</v>
      </c>
      <c r="U927" s="11">
        <v>0</v>
      </c>
      <c r="V927" s="11"/>
      <c r="W927" s="11"/>
      <c r="X927" s="11">
        <v>4.666792346812651E-3</v>
      </c>
      <c r="Y927" s="11">
        <v>4.666792346812651E-3</v>
      </c>
      <c r="Z927" s="49" t="s">
        <v>18</v>
      </c>
      <c r="AA927" s="15"/>
      <c r="AB927" s="16">
        <f t="shared" si="30"/>
        <v>-3.228793779802873</v>
      </c>
      <c r="AD927" s="34">
        <f t="shared" si="31"/>
        <v>0</v>
      </c>
      <c r="AF927" s="57"/>
      <c r="AG927" s="57"/>
      <c r="AH927" s="57"/>
      <c r="AI927" s="57"/>
      <c r="AJ927" s="57"/>
      <c r="AK927" s="57"/>
      <c r="AL927" s="57"/>
      <c r="AM927" s="57"/>
      <c r="AN927" s="57"/>
      <c r="AO927" s="57"/>
      <c r="AP927" s="57"/>
      <c r="AQ927" s="57"/>
      <c r="AR927" s="57"/>
      <c r="AS927" s="57"/>
      <c r="AT927" s="57"/>
      <c r="AU927" s="57"/>
      <c r="AV927" s="57"/>
      <c r="AW927" s="57"/>
      <c r="AX927" s="57"/>
      <c r="AY927" s="57"/>
      <c r="AZ927" s="57"/>
      <c r="BA927" s="57"/>
      <c r="BB927" s="57"/>
      <c r="BC927" s="57"/>
      <c r="BD927" s="57"/>
    </row>
    <row r="928" spans="1:56">
      <c r="A928" s="10">
        <v>43106</v>
      </c>
      <c r="B928" s="11">
        <v>0.49336979891023547</v>
      </c>
      <c r="C928" s="11">
        <v>0.49336979891023547</v>
      </c>
      <c r="D928" s="11">
        <v>0.15346730640019488</v>
      </c>
      <c r="E928" s="11">
        <v>0.15346730640019488</v>
      </c>
      <c r="F928" s="11"/>
      <c r="G928" s="11"/>
      <c r="H928" s="11">
        <v>0.46886383473011911</v>
      </c>
      <c r="I928" s="11">
        <v>0.46886383473011911</v>
      </c>
      <c r="J928" s="11">
        <v>3.5868723347375979E-3</v>
      </c>
      <c r="K928" s="23">
        <v>3.5868723347375979E-3</v>
      </c>
      <c r="L928" s="23">
        <v>1.6610670343679911E-3</v>
      </c>
      <c r="M928" s="23">
        <v>1.6610670343679911E-3</v>
      </c>
      <c r="N928" s="11"/>
      <c r="O928" s="11"/>
      <c r="P928" s="11">
        <v>3.4480274696698844E-3</v>
      </c>
      <c r="Q928" s="11">
        <v>3.4480274696698844E-3</v>
      </c>
      <c r="R928" s="11">
        <v>1.2016163827510762E-3</v>
      </c>
      <c r="S928" s="11">
        <v>1.2016163827510762E-3</v>
      </c>
      <c r="T928" s="11">
        <v>0</v>
      </c>
      <c r="U928" s="11">
        <v>0</v>
      </c>
      <c r="V928" s="11"/>
      <c r="W928" s="11"/>
      <c r="X928" s="11">
        <v>1.1149833962834377E-3</v>
      </c>
      <c r="Y928" s="11">
        <v>1.1149833962834377E-3</v>
      </c>
      <c r="Z928" s="49" t="s">
        <v>18</v>
      </c>
      <c r="AA928" s="15"/>
      <c r="AB928" s="16">
        <f t="shared" si="30"/>
        <v>-0.75744288375592506</v>
      </c>
      <c r="AD928" s="34">
        <f t="shared" si="31"/>
        <v>0</v>
      </c>
      <c r="AF928" s="57"/>
      <c r="AG928" s="57"/>
      <c r="AH928" s="57"/>
      <c r="AI928" s="57"/>
      <c r="AJ928" s="57"/>
      <c r="AK928" s="57"/>
      <c r="AL928" s="57"/>
      <c r="AM928" s="57"/>
      <c r="AN928" s="57"/>
      <c r="AO928" s="57"/>
      <c r="AP928" s="57"/>
      <c r="AQ928" s="57"/>
      <c r="AR928" s="57"/>
      <c r="AS928" s="57"/>
      <c r="AT928" s="57"/>
      <c r="AU928" s="57"/>
      <c r="AV928" s="57"/>
      <c r="AW928" s="57"/>
      <c r="AX928" s="57"/>
      <c r="AY928" s="57"/>
      <c r="AZ928" s="57"/>
      <c r="BA928" s="57"/>
      <c r="BB928" s="57"/>
      <c r="BC928" s="57"/>
      <c r="BD928" s="57"/>
    </row>
    <row r="929" spans="1:56">
      <c r="A929" s="10">
        <v>43107</v>
      </c>
      <c r="B929" s="11">
        <v>1.170334877693293E-2</v>
      </c>
      <c r="C929" s="11">
        <v>1.170334877693293E-2</v>
      </c>
      <c r="D929" s="11">
        <v>1.1389551860129648E-2</v>
      </c>
      <c r="E929" s="11">
        <v>1.1389551860129648E-2</v>
      </c>
      <c r="F929" s="11"/>
      <c r="G929" s="11"/>
      <c r="H929" s="11">
        <v>1.168072494753343E-2</v>
      </c>
      <c r="I929" s="11">
        <v>1.168072494753343E-2</v>
      </c>
      <c r="J929" s="11">
        <v>3.7408215284066404E-5</v>
      </c>
      <c r="K929" s="23">
        <v>3.7408215284066404E-5</v>
      </c>
      <c r="L929" s="23">
        <v>5.4534603112902322E-5</v>
      </c>
      <c r="M929" s="23">
        <v>5.4534603112902322E-5</v>
      </c>
      <c r="N929" s="11"/>
      <c r="O929" s="11"/>
      <c r="P929" s="11">
        <v>3.8642977181718084E-5</v>
      </c>
      <c r="Q929" s="11">
        <v>3.8642977181718084E-5</v>
      </c>
      <c r="R929" s="11">
        <v>2.6245831517984035E-3</v>
      </c>
      <c r="S929" s="11">
        <v>2.6245831517984035E-3</v>
      </c>
      <c r="T929" s="11">
        <v>4.0534675149590083E-2</v>
      </c>
      <c r="U929" s="11">
        <v>4.0534675149590083E-2</v>
      </c>
      <c r="V929" s="11"/>
      <c r="W929" s="11"/>
      <c r="X929" s="11">
        <v>5.35778863582515E-3</v>
      </c>
      <c r="Y929" s="11">
        <v>5.35778863582515E-3</v>
      </c>
      <c r="Z929" s="49" t="s">
        <v>18</v>
      </c>
      <c r="AA929" s="15"/>
      <c r="AB929" s="16">
        <f t="shared" si="30"/>
        <v>-4.449815236082352</v>
      </c>
      <c r="AD929" s="34">
        <f t="shared" si="31"/>
        <v>0</v>
      </c>
      <c r="AF929" s="57"/>
      <c r="AG929" s="57"/>
      <c r="AH929" s="57"/>
      <c r="AI929" s="57"/>
      <c r="AJ929" s="57"/>
      <c r="AK929" s="57"/>
      <c r="AL929" s="57"/>
      <c r="AM929" s="57"/>
      <c r="AN929" s="57"/>
      <c r="AO929" s="57"/>
      <c r="AP929" s="57"/>
      <c r="AQ929" s="57"/>
      <c r="AR929" s="57"/>
      <c r="AS929" s="57"/>
      <c r="AT929" s="57"/>
      <c r="AU929" s="57"/>
      <c r="AV929" s="57"/>
      <c r="AW929" s="57"/>
      <c r="AX929" s="57"/>
      <c r="AY929" s="57"/>
      <c r="AZ929" s="57"/>
      <c r="BA929" s="57"/>
      <c r="BB929" s="57"/>
      <c r="BC929" s="57"/>
      <c r="BD929" s="57"/>
    </row>
    <row r="930" spans="1:56">
      <c r="A930" s="10">
        <v>43108</v>
      </c>
      <c r="B930" s="11">
        <v>1.8750791545255014E-2</v>
      </c>
      <c r="C930" s="11">
        <v>1.8750791545255014E-2</v>
      </c>
      <c r="D930" s="11">
        <v>0</v>
      </c>
      <c r="E930" s="11">
        <v>0</v>
      </c>
      <c r="F930" s="11"/>
      <c r="G930" s="11"/>
      <c r="H930" s="11">
        <v>1.7398914945105405E-2</v>
      </c>
      <c r="I930" s="11">
        <v>1.7398914945105405E-2</v>
      </c>
      <c r="J930" s="11">
        <v>1.7341221692123432E-4</v>
      </c>
      <c r="K930" s="23">
        <v>1.7341221692123432E-4</v>
      </c>
      <c r="L930" s="23">
        <v>0</v>
      </c>
      <c r="M930" s="23">
        <v>0</v>
      </c>
      <c r="N930" s="11"/>
      <c r="O930" s="11"/>
      <c r="P930" s="11">
        <v>1.6090970908469394E-4</v>
      </c>
      <c r="Q930" s="11">
        <v>1.6090970908469394E-4</v>
      </c>
      <c r="R930" s="11">
        <v>0</v>
      </c>
      <c r="S930" s="11">
        <v>0</v>
      </c>
      <c r="T930" s="11">
        <v>0</v>
      </c>
      <c r="U930" s="11">
        <v>0</v>
      </c>
      <c r="V930" s="11"/>
      <c r="W930" s="11"/>
      <c r="X930" s="11">
        <v>0</v>
      </c>
      <c r="Y930" s="11">
        <v>0</v>
      </c>
      <c r="Z930" s="49" t="s">
        <v>18</v>
      </c>
      <c r="AA930" s="15"/>
      <c r="AB930" s="16">
        <f t="shared" si="30"/>
        <v>-4.0513474341827873</v>
      </c>
      <c r="AD930" s="34">
        <f t="shared" si="31"/>
        <v>0</v>
      </c>
      <c r="AF930" s="57"/>
      <c r="AG930" s="57"/>
      <c r="AH930" s="57"/>
      <c r="AI930" s="57"/>
      <c r="AJ930" s="57"/>
      <c r="AK930" s="57"/>
      <c r="AL930" s="57"/>
      <c r="AM930" s="57"/>
      <c r="AN930" s="57"/>
      <c r="AO930" s="57"/>
      <c r="AP930" s="57"/>
      <c r="AQ930" s="57"/>
      <c r="AR930" s="57"/>
      <c r="AS930" s="57"/>
      <c r="AT930" s="57"/>
      <c r="AU930" s="57"/>
      <c r="AV930" s="57"/>
      <c r="AW930" s="57"/>
      <c r="AX930" s="57"/>
      <c r="AY930" s="57"/>
      <c r="AZ930" s="57"/>
      <c r="BA930" s="57"/>
      <c r="BB930" s="57"/>
      <c r="BC930" s="57"/>
      <c r="BD930" s="57"/>
    </row>
    <row r="931" spans="1:56">
      <c r="A931" s="10">
        <v>43109</v>
      </c>
      <c r="B931" s="11">
        <v>2.5487188598852784E-2</v>
      </c>
      <c r="C931" s="11">
        <v>2.5487188598852784E-2</v>
      </c>
      <c r="D931" s="11">
        <v>3.0071533929587363E-2</v>
      </c>
      <c r="E931" s="11">
        <v>3.0071533929587363E-2</v>
      </c>
      <c r="F931" s="11"/>
      <c r="G931" s="11"/>
      <c r="H931" s="11">
        <v>2.5817706335379675E-2</v>
      </c>
      <c r="I931" s="11">
        <v>2.5817706335379675E-2</v>
      </c>
      <c r="J931" s="11">
        <v>3.0211165581062589E-4</v>
      </c>
      <c r="K931" s="23">
        <v>3.0211165581062589E-4</v>
      </c>
      <c r="L931" s="23">
        <v>1.8151069394294354E-4</v>
      </c>
      <c r="M931" s="23">
        <v>1.8151069394294354E-4</v>
      </c>
      <c r="N931" s="11"/>
      <c r="O931" s="11"/>
      <c r="P931" s="11">
        <v>2.9341668323248357E-4</v>
      </c>
      <c r="Q931" s="11">
        <v>2.9341668323248357E-4</v>
      </c>
      <c r="R931" s="11">
        <v>6.9124563491943496E-3</v>
      </c>
      <c r="S931" s="11">
        <v>6.9124563491943496E-3</v>
      </c>
      <c r="T931" s="11">
        <v>0</v>
      </c>
      <c r="U931" s="11">
        <v>0</v>
      </c>
      <c r="V931" s="11"/>
      <c r="W931" s="11"/>
      <c r="X931" s="11">
        <v>6.4140886954620908E-3</v>
      </c>
      <c r="Y931" s="11">
        <v>6.4140886954620908E-3</v>
      </c>
      <c r="Z931" s="49" t="s">
        <v>18</v>
      </c>
      <c r="AA931" s="15"/>
      <c r="AB931" s="16">
        <f t="shared" si="30"/>
        <v>-3.6566947303762958</v>
      </c>
      <c r="AD931" s="34">
        <f t="shared" si="31"/>
        <v>0</v>
      </c>
      <c r="AF931" s="57"/>
      <c r="AG931" s="57"/>
      <c r="AH931" s="57"/>
      <c r="AI931" s="57"/>
      <c r="AJ931" s="57"/>
      <c r="AK931" s="57"/>
      <c r="AL931" s="57"/>
      <c r="AM931" s="57"/>
      <c r="AN931" s="57"/>
      <c r="AO931" s="57"/>
      <c r="AP931" s="57"/>
      <c r="AQ931" s="57"/>
      <c r="AR931" s="57"/>
      <c r="AS931" s="57"/>
      <c r="AT931" s="57"/>
      <c r="AU931" s="57"/>
      <c r="AV931" s="57"/>
      <c r="AW931" s="57"/>
      <c r="AX931" s="57"/>
      <c r="AY931" s="57"/>
      <c r="AZ931" s="57"/>
      <c r="BA931" s="57"/>
      <c r="BB931" s="57"/>
      <c r="BC931" s="57"/>
      <c r="BD931" s="57"/>
    </row>
    <row r="932" spans="1:56">
      <c r="A932" s="10">
        <v>43110</v>
      </c>
      <c r="B932" s="11">
        <v>1.5020279700426697E-2</v>
      </c>
      <c r="C932" s="11">
        <v>1.5020279700426697E-2</v>
      </c>
      <c r="D932" s="11">
        <v>0</v>
      </c>
      <c r="E932" s="11">
        <v>0</v>
      </c>
      <c r="F932" s="11"/>
      <c r="G932" s="11"/>
      <c r="H932" s="11">
        <v>1.3937361968356479E-2</v>
      </c>
      <c r="I932" s="11">
        <v>1.3937361968356479E-2</v>
      </c>
      <c r="J932" s="11">
        <v>1.4779881507838238E-4</v>
      </c>
      <c r="K932" s="23">
        <v>1.4779881507838238E-4</v>
      </c>
      <c r="L932" s="23">
        <v>0</v>
      </c>
      <c r="M932" s="23">
        <v>0</v>
      </c>
      <c r="N932" s="11"/>
      <c r="O932" s="11"/>
      <c r="P932" s="11">
        <v>1.3714295774286281E-4</v>
      </c>
      <c r="Q932" s="11">
        <v>1.3714295774286281E-4</v>
      </c>
      <c r="R932" s="11">
        <v>2.1518419696371248E-3</v>
      </c>
      <c r="S932" s="11">
        <v>2.1518419696371248E-3</v>
      </c>
      <c r="T932" s="11">
        <v>0</v>
      </c>
      <c r="U932" s="11">
        <v>0</v>
      </c>
      <c r="V932" s="11"/>
      <c r="W932" s="11"/>
      <c r="X932" s="11">
        <v>1.9967005293970506E-3</v>
      </c>
      <c r="Y932" s="11">
        <v>1.9967005293970506E-3</v>
      </c>
      <c r="Z932" s="49" t="s">
        <v>18</v>
      </c>
      <c r="AA932" s="15"/>
      <c r="AB932" s="16">
        <f t="shared" si="30"/>
        <v>-4.273182133426519</v>
      </c>
      <c r="AD932" s="34">
        <f t="shared" si="31"/>
        <v>0</v>
      </c>
      <c r="AF932" s="57"/>
      <c r="AG932" s="57"/>
      <c r="AH932" s="57"/>
      <c r="AI932" s="57"/>
      <c r="AJ932" s="57"/>
      <c r="AK932" s="57"/>
      <c r="AL932" s="57"/>
      <c r="AM932" s="57"/>
      <c r="AN932" s="57"/>
      <c r="AO932" s="57"/>
      <c r="AP932" s="57"/>
      <c r="AQ932" s="57"/>
      <c r="AR932" s="57"/>
      <c r="AS932" s="57"/>
      <c r="AT932" s="57"/>
      <c r="AU932" s="57"/>
      <c r="AV932" s="57"/>
      <c r="AW932" s="57"/>
      <c r="AX932" s="57"/>
      <c r="AY932" s="57"/>
      <c r="AZ932" s="57"/>
      <c r="BA932" s="57"/>
      <c r="BB932" s="57"/>
      <c r="BC932" s="57"/>
      <c r="BD932" s="57"/>
    </row>
    <row r="933" spans="1:56">
      <c r="A933" s="10">
        <v>43111</v>
      </c>
      <c r="B933" s="11">
        <v>2.5275813998563577E-2</v>
      </c>
      <c r="C933" s="11">
        <v>2.5275813998563577E-2</v>
      </c>
      <c r="D933" s="11">
        <v>3.5925687237249645E-3</v>
      </c>
      <c r="E933" s="11">
        <v>3.5925687237249645E-3</v>
      </c>
      <c r="F933" s="11"/>
      <c r="G933" s="11"/>
      <c r="H933" s="11">
        <v>2.3712516159557058E-2</v>
      </c>
      <c r="I933" s="11">
        <v>2.3712516159557058E-2</v>
      </c>
      <c r="J933" s="11">
        <v>3.4007324706043297E-4</v>
      </c>
      <c r="K933" s="23">
        <v>3.4007324706043297E-4</v>
      </c>
      <c r="L933" s="23">
        <v>2.0348732504814298E-5</v>
      </c>
      <c r="M933" s="23">
        <v>2.0348732504814298E-5</v>
      </c>
      <c r="N933" s="11"/>
      <c r="O933" s="11"/>
      <c r="P933" s="11">
        <v>3.1702205539853681E-4</v>
      </c>
      <c r="Q933" s="11">
        <v>3.1702205539853681E-4</v>
      </c>
      <c r="R933" s="11">
        <v>3.1732158949755395E-3</v>
      </c>
      <c r="S933" s="11">
        <v>3.1732158949755395E-3</v>
      </c>
      <c r="T933" s="11">
        <v>0</v>
      </c>
      <c r="U933" s="11">
        <v>0</v>
      </c>
      <c r="V933" s="11"/>
      <c r="W933" s="11"/>
      <c r="X933" s="11">
        <v>2.9444364162379728E-3</v>
      </c>
      <c r="Y933" s="11">
        <v>2.9444364162379728E-3</v>
      </c>
      <c r="Z933" s="49" t="s">
        <v>18</v>
      </c>
      <c r="AA933" s="15"/>
      <c r="AB933" s="16">
        <f t="shared" si="30"/>
        <v>-3.7417522622428159</v>
      </c>
      <c r="AD933" s="34">
        <f t="shared" si="31"/>
        <v>0</v>
      </c>
      <c r="AF933" s="57"/>
      <c r="AG933" s="57"/>
      <c r="AH933" s="57"/>
      <c r="AI933" s="57"/>
      <c r="AJ933" s="57"/>
      <c r="AK933" s="57"/>
      <c r="AL933" s="57"/>
      <c r="AM933" s="57"/>
      <c r="AN933" s="57"/>
      <c r="AO933" s="57"/>
      <c r="AP933" s="57"/>
      <c r="AQ933" s="57"/>
      <c r="AR933" s="57"/>
      <c r="AS933" s="57"/>
      <c r="AT933" s="57"/>
      <c r="AU933" s="57"/>
      <c r="AV933" s="57"/>
      <c r="AW933" s="57"/>
      <c r="AX933" s="57"/>
      <c r="AY933" s="57"/>
      <c r="AZ933" s="57"/>
      <c r="BA933" s="57"/>
      <c r="BB933" s="57"/>
      <c r="BC933" s="57"/>
      <c r="BD933" s="57"/>
    </row>
    <row r="934" spans="1:56">
      <c r="A934" s="10">
        <v>43112</v>
      </c>
      <c r="B934" s="11">
        <v>9.7912074037067601E-2</v>
      </c>
      <c r="C934" s="11">
        <v>9.7912074037067601E-2</v>
      </c>
      <c r="D934" s="11">
        <v>1.3981167090427782</v>
      </c>
      <c r="E934" s="11">
        <v>1.3981167090427782</v>
      </c>
      <c r="F934" s="11"/>
      <c r="G934" s="11"/>
      <c r="H934" s="11">
        <v>0.191652981839708</v>
      </c>
      <c r="I934" s="11">
        <v>0.191652981839708</v>
      </c>
      <c r="J934" s="11">
        <v>1.7115444298101252E-3</v>
      </c>
      <c r="K934" s="23">
        <v>1.7115444298101252E-3</v>
      </c>
      <c r="L934" s="23">
        <v>1.1785985866788443E-3</v>
      </c>
      <c r="M934" s="23">
        <v>1.1785985866788443E-3</v>
      </c>
      <c r="N934" s="11"/>
      <c r="O934" s="11"/>
      <c r="P934" s="11">
        <v>1.6731206111282679E-3</v>
      </c>
      <c r="Q934" s="11">
        <v>1.6731206111282679E-3</v>
      </c>
      <c r="R934" s="11">
        <v>6.3843775704590083E-3</v>
      </c>
      <c r="S934" s="11">
        <v>6.3843775704590083E-3</v>
      </c>
      <c r="T934" s="11">
        <v>0</v>
      </c>
      <c r="U934" s="11">
        <v>0</v>
      </c>
      <c r="V934" s="11"/>
      <c r="W934" s="11"/>
      <c r="X934" s="11">
        <v>5.9240828344638433E-3</v>
      </c>
      <c r="Y934" s="11">
        <v>5.9240828344638433E-3</v>
      </c>
      <c r="Z934" s="49" t="s">
        <v>18</v>
      </c>
      <c r="AA934" s="15"/>
      <c r="AB934" s="16">
        <f t="shared" si="30"/>
        <v>-1.6520689284991088</v>
      </c>
      <c r="AD934" s="34">
        <f t="shared" si="31"/>
        <v>0</v>
      </c>
      <c r="AF934" s="57"/>
      <c r="AG934" s="57"/>
      <c r="AH934" s="57"/>
      <c r="AI934" s="57"/>
      <c r="AJ934" s="57"/>
      <c r="AK934" s="57"/>
      <c r="AL934" s="57"/>
      <c r="AM934" s="57"/>
      <c r="AN934" s="57"/>
      <c r="AO934" s="57"/>
      <c r="AP934" s="57"/>
      <c r="AQ934" s="57"/>
      <c r="AR934" s="57"/>
      <c r="AS934" s="57"/>
      <c r="AT934" s="57"/>
      <c r="AU934" s="57"/>
      <c r="AV934" s="57"/>
      <c r="AW934" s="57"/>
      <c r="AX934" s="57"/>
      <c r="AY934" s="57"/>
      <c r="AZ934" s="57"/>
      <c r="BA934" s="57"/>
      <c r="BB934" s="57"/>
      <c r="BC934" s="57"/>
      <c r="BD934" s="57"/>
    </row>
    <row r="935" spans="1:56">
      <c r="A935" s="10">
        <v>43113</v>
      </c>
      <c r="B935" s="11">
        <v>0.30909768491743222</v>
      </c>
      <c r="C935" s="11">
        <v>0.30909768491743222</v>
      </c>
      <c r="D935" s="11">
        <v>0.97205238318412657</v>
      </c>
      <c r="E935" s="11">
        <v>0.97205238318412657</v>
      </c>
      <c r="F935" s="11"/>
      <c r="G935" s="11"/>
      <c r="H935" s="11">
        <v>0.3568947574507666</v>
      </c>
      <c r="I935" s="11">
        <v>0.3568947574507666</v>
      </c>
      <c r="J935" s="11">
        <v>3.4758967374937844E-3</v>
      </c>
      <c r="K935" s="23">
        <v>3.4758967374937844E-3</v>
      </c>
      <c r="L935" s="23">
        <v>6.521768767792982E-2</v>
      </c>
      <c r="M935" s="23">
        <v>6.521768767792982E-2</v>
      </c>
      <c r="N935" s="11"/>
      <c r="O935" s="11"/>
      <c r="P935" s="11">
        <v>7.9272972142286555E-3</v>
      </c>
      <c r="Q935" s="11">
        <v>7.9272972142286555E-3</v>
      </c>
      <c r="R935" s="11">
        <v>1.4071560271690234E-3</v>
      </c>
      <c r="S935" s="11">
        <v>1.4071560271690234E-3</v>
      </c>
      <c r="T935" s="11">
        <v>0</v>
      </c>
      <c r="U935" s="11">
        <v>0</v>
      </c>
      <c r="V935" s="11"/>
      <c r="W935" s="11"/>
      <c r="X935" s="11">
        <v>1.3057042403845521E-3</v>
      </c>
      <c r="Y935" s="11">
        <v>1.3057042403845521E-3</v>
      </c>
      <c r="Z935" s="49" t="s">
        <v>18</v>
      </c>
      <c r="AA935" s="15"/>
      <c r="AB935" s="16">
        <f t="shared" si="30"/>
        <v>-1.0303143377203683</v>
      </c>
      <c r="AD935" s="34">
        <f t="shared" si="31"/>
        <v>0</v>
      </c>
      <c r="AF935" s="57"/>
      <c r="AG935" s="57"/>
      <c r="AH935" s="57"/>
      <c r="AI935" s="57"/>
      <c r="AJ935" s="57"/>
      <c r="AK935" s="57"/>
      <c r="AL935" s="57"/>
      <c r="AM935" s="57"/>
      <c r="AN935" s="57"/>
      <c r="AO935" s="57"/>
      <c r="AP935" s="57"/>
      <c r="AQ935" s="57"/>
      <c r="AR935" s="57"/>
      <c r="AS935" s="57"/>
      <c r="AT935" s="57"/>
      <c r="AU935" s="57"/>
      <c r="AV935" s="57"/>
      <c r="AW935" s="57"/>
      <c r="AX935" s="57"/>
      <c r="AY935" s="57"/>
      <c r="AZ935" s="57"/>
      <c r="BA935" s="57"/>
      <c r="BB935" s="57"/>
      <c r="BC935" s="57"/>
      <c r="BD935" s="57"/>
    </row>
    <row r="936" spans="1:56">
      <c r="A936" s="10">
        <v>43114</v>
      </c>
      <c r="B936" s="11">
        <v>8.3774344093570097E-2</v>
      </c>
      <c r="C936" s="11">
        <v>8.3774344093570097E-2</v>
      </c>
      <c r="D936" s="11">
        <v>6.0993073892441872E-3</v>
      </c>
      <c r="E936" s="11">
        <v>6.0993073892441872E-3</v>
      </c>
      <c r="F936" s="11"/>
      <c r="G936" s="11"/>
      <c r="H936" s="11">
        <v>7.8174203732406911E-2</v>
      </c>
      <c r="I936" s="11">
        <v>7.8174203732406911E-2</v>
      </c>
      <c r="J936" s="11">
        <v>3.9634367740531555E-4</v>
      </c>
      <c r="K936" s="23">
        <v>3.9634367740531555E-4</v>
      </c>
      <c r="L936" s="23">
        <v>4.0290490359532312E-5</v>
      </c>
      <c r="M936" s="23">
        <v>4.0290490359532312E-5</v>
      </c>
      <c r="N936" s="11"/>
      <c r="O936" s="11"/>
      <c r="P936" s="11">
        <v>3.7067329592759647E-4</v>
      </c>
      <c r="Q936" s="11">
        <v>3.7067329592759647E-4</v>
      </c>
      <c r="R936" s="11">
        <v>0</v>
      </c>
      <c r="S936" s="11">
        <v>0</v>
      </c>
      <c r="T936" s="11">
        <v>0</v>
      </c>
      <c r="U936" s="11">
        <v>0</v>
      </c>
      <c r="V936" s="11"/>
      <c r="W936" s="11"/>
      <c r="X936" s="11">
        <v>0</v>
      </c>
      <c r="Y936" s="11">
        <v>0</v>
      </c>
      <c r="Z936" s="49" t="s">
        <v>18</v>
      </c>
      <c r="AA936" s="15"/>
      <c r="AB936" s="16">
        <f t="shared" si="30"/>
        <v>-2.548815561396446</v>
      </c>
      <c r="AD936" s="34">
        <f t="shared" si="31"/>
        <v>0</v>
      </c>
      <c r="AF936" s="57"/>
      <c r="AG936" s="57"/>
      <c r="AH936" s="57"/>
      <c r="AI936" s="57"/>
      <c r="AJ936" s="57"/>
      <c r="AK936" s="57"/>
      <c r="AL936" s="57"/>
      <c r="AM936" s="57"/>
      <c r="AN936" s="57"/>
      <c r="AO936" s="57"/>
      <c r="AP936" s="57"/>
      <c r="AQ936" s="57"/>
      <c r="AR936" s="57"/>
      <c r="AS936" s="57"/>
      <c r="AT936" s="57"/>
      <c r="AU936" s="57"/>
      <c r="AV936" s="57"/>
      <c r="AW936" s="57"/>
      <c r="AX936" s="57"/>
      <c r="AY936" s="57"/>
      <c r="AZ936" s="57"/>
      <c r="BA936" s="57"/>
      <c r="BB936" s="57"/>
      <c r="BC936" s="57"/>
      <c r="BD936" s="57"/>
    </row>
    <row r="937" spans="1:56">
      <c r="A937" s="10">
        <v>43115</v>
      </c>
      <c r="B937" s="11">
        <v>1.5254534292489536E-2</v>
      </c>
      <c r="C937" s="11">
        <v>1.5254534292489536E-2</v>
      </c>
      <c r="D937" s="11">
        <v>0</v>
      </c>
      <c r="E937" s="11">
        <v>0</v>
      </c>
      <c r="F937" s="11"/>
      <c r="G937" s="11"/>
      <c r="H937" s="11">
        <v>1.415472749732441E-2</v>
      </c>
      <c r="I937" s="11">
        <v>1.415472749732441E-2</v>
      </c>
      <c r="J937" s="11">
        <v>1.0031915721783661E-4</v>
      </c>
      <c r="K937" s="23">
        <v>1.0031915721783661E-4</v>
      </c>
      <c r="L937" s="23">
        <v>0</v>
      </c>
      <c r="M937" s="23">
        <v>0</v>
      </c>
      <c r="N937" s="11"/>
      <c r="O937" s="11"/>
      <c r="P937" s="11">
        <v>9.3086442755505445E-5</v>
      </c>
      <c r="Q937" s="11">
        <v>9.3086442755505445E-5</v>
      </c>
      <c r="R937" s="11">
        <v>0</v>
      </c>
      <c r="S937" s="11">
        <v>0</v>
      </c>
      <c r="T937" s="11">
        <v>1.8842926299458041E-2</v>
      </c>
      <c r="U937" s="11">
        <v>1.8842926299458041E-2</v>
      </c>
      <c r="V937" s="11"/>
      <c r="W937" s="11"/>
      <c r="X937" s="11">
        <v>1.358519243366399E-3</v>
      </c>
      <c r="Y937" s="11">
        <v>1.358519243366399E-3</v>
      </c>
      <c r="Z937" s="49" t="s">
        <v>18</v>
      </c>
      <c r="AA937" s="15"/>
      <c r="AB937" s="16">
        <f t="shared" si="30"/>
        <v>-4.2577066119406082</v>
      </c>
      <c r="AD937" s="34">
        <f t="shared" si="31"/>
        <v>0</v>
      </c>
      <c r="AF937" s="57"/>
      <c r="AG937" s="57"/>
      <c r="AH937" s="57"/>
      <c r="AI937" s="57"/>
      <c r="AJ937" s="57"/>
      <c r="AK937" s="57"/>
      <c r="AL937" s="57"/>
      <c r="AM937" s="57"/>
      <c r="AN937" s="57"/>
      <c r="AO937" s="57"/>
      <c r="AP937" s="57"/>
      <c r="AQ937" s="57"/>
      <c r="AR937" s="57"/>
      <c r="AS937" s="57"/>
      <c r="AT937" s="57"/>
      <c r="AU937" s="57"/>
      <c r="AV937" s="57"/>
      <c r="AW937" s="57"/>
      <c r="AX937" s="57"/>
      <c r="AY937" s="57"/>
      <c r="AZ937" s="57"/>
      <c r="BA937" s="57"/>
      <c r="BB937" s="57"/>
      <c r="BC937" s="57"/>
      <c r="BD937" s="57"/>
    </row>
    <row r="938" spans="1:56">
      <c r="A938" s="10">
        <v>43116</v>
      </c>
      <c r="B938" s="11">
        <v>2.8327779541807933E-3</v>
      </c>
      <c r="C938" s="11">
        <v>2.8327779541807933E-3</v>
      </c>
      <c r="D938" s="11">
        <v>0</v>
      </c>
      <c r="E938" s="11">
        <v>0</v>
      </c>
      <c r="F938" s="11"/>
      <c r="G938" s="11"/>
      <c r="H938" s="11">
        <v>2.6285430438606591E-3</v>
      </c>
      <c r="I938" s="11">
        <v>2.6285430438606591E-3</v>
      </c>
      <c r="J938" s="11">
        <v>2.8237984994650294E-5</v>
      </c>
      <c r="K938" s="23">
        <v>2.8237984994650294E-5</v>
      </c>
      <c r="L938" s="23">
        <v>0</v>
      </c>
      <c r="M938" s="23">
        <v>0</v>
      </c>
      <c r="N938" s="11"/>
      <c r="O938" s="11"/>
      <c r="P938" s="11">
        <v>2.620210981266078E-5</v>
      </c>
      <c r="Q938" s="11">
        <v>2.620210981266078E-5</v>
      </c>
      <c r="R938" s="11">
        <v>2.7969202382719131E-3</v>
      </c>
      <c r="S938" s="11">
        <v>2.7969202382719131E-3</v>
      </c>
      <c r="T938" s="11">
        <v>0</v>
      </c>
      <c r="U938" s="11">
        <v>0</v>
      </c>
      <c r="V938" s="11"/>
      <c r="W938" s="11"/>
      <c r="X938" s="11">
        <v>2.5952705631913171E-3</v>
      </c>
      <c r="Y938" s="11">
        <v>2.5952705631913171E-3</v>
      </c>
      <c r="Z938" s="49" t="s">
        <v>18</v>
      </c>
      <c r="AA938" s="15"/>
      <c r="AB938" s="16">
        <f t="shared" si="30"/>
        <v>-5.9413255620120857</v>
      </c>
      <c r="AD938" s="34">
        <f t="shared" si="31"/>
        <v>0</v>
      </c>
      <c r="AF938" s="57"/>
      <c r="AG938" s="57"/>
      <c r="AH938" s="57"/>
      <c r="AI938" s="57"/>
      <c r="AJ938" s="57"/>
      <c r="AK938" s="57"/>
      <c r="AL938" s="57"/>
      <c r="AM938" s="57"/>
      <c r="AN938" s="57"/>
      <c r="AO938" s="57"/>
      <c r="AP938" s="57"/>
      <c r="AQ938" s="57"/>
      <c r="AR938" s="57"/>
      <c r="AS938" s="57"/>
      <c r="AT938" s="57"/>
      <c r="AU938" s="57"/>
      <c r="AV938" s="57"/>
      <c r="AW938" s="57"/>
      <c r="AX938" s="57"/>
      <c r="AY938" s="57"/>
      <c r="AZ938" s="57"/>
      <c r="BA938" s="57"/>
      <c r="BB938" s="57"/>
      <c r="BC938" s="57"/>
      <c r="BD938" s="57"/>
    </row>
    <row r="939" spans="1:56">
      <c r="A939" s="10">
        <v>43117</v>
      </c>
      <c r="B939" s="11">
        <v>1.74847584529459E-3</v>
      </c>
      <c r="C939" s="11">
        <v>1.74847584529459E-3</v>
      </c>
      <c r="D939" s="11">
        <v>4.7227204375943715E-2</v>
      </c>
      <c r="E939" s="11">
        <v>4.7227204375943715E-2</v>
      </c>
      <c r="F939" s="11"/>
      <c r="G939" s="11"/>
      <c r="H939" s="11">
        <v>5.0273576331249844E-3</v>
      </c>
      <c r="I939" s="11">
        <v>5.0273576331249844E-3</v>
      </c>
      <c r="J939" s="11">
        <v>2.3700302075577151E-5</v>
      </c>
      <c r="K939" s="23">
        <v>2.3700302075577151E-5</v>
      </c>
      <c r="L939" s="23">
        <v>2.2180118430247585E-4</v>
      </c>
      <c r="M939" s="23">
        <v>2.2180118430247585E-4</v>
      </c>
      <c r="N939" s="11"/>
      <c r="O939" s="11"/>
      <c r="P939" s="11">
        <v>3.7982789644444989E-5</v>
      </c>
      <c r="Q939" s="11">
        <v>3.7982789644444989E-5</v>
      </c>
      <c r="R939" s="11">
        <v>0</v>
      </c>
      <c r="S939" s="11">
        <v>0</v>
      </c>
      <c r="T939" s="11">
        <v>0</v>
      </c>
      <c r="U939" s="11">
        <v>0</v>
      </c>
      <c r="V939" s="11"/>
      <c r="W939" s="11"/>
      <c r="X939" s="11">
        <v>0</v>
      </c>
      <c r="Y939" s="11">
        <v>0</v>
      </c>
      <c r="Z939" s="49" t="s">
        <v>18</v>
      </c>
      <c r="AA939" s="15"/>
      <c r="AB939" s="16">
        <f t="shared" si="30"/>
        <v>-5.2928607543464672</v>
      </c>
      <c r="AD939" s="34">
        <f t="shared" si="31"/>
        <v>0</v>
      </c>
      <c r="AF939" s="57"/>
      <c r="AG939" s="57"/>
      <c r="AH939" s="57"/>
      <c r="AI939" s="57"/>
      <c r="AJ939" s="57"/>
      <c r="AK939" s="57"/>
      <c r="AL939" s="57"/>
      <c r="AM939" s="57"/>
      <c r="AN939" s="57"/>
      <c r="AO939" s="57"/>
      <c r="AP939" s="57"/>
      <c r="AQ939" s="57"/>
      <c r="AR939" s="57"/>
      <c r="AS939" s="57"/>
      <c r="AT939" s="57"/>
      <c r="AU939" s="57"/>
      <c r="AV939" s="57"/>
      <c r="AW939" s="57"/>
      <c r="AX939" s="57"/>
      <c r="AY939" s="57"/>
      <c r="AZ939" s="57"/>
      <c r="BA939" s="57"/>
      <c r="BB939" s="57"/>
      <c r="BC939" s="57"/>
      <c r="BD939" s="57"/>
    </row>
    <row r="940" spans="1:56">
      <c r="A940" s="10">
        <v>43118</v>
      </c>
      <c r="B940" s="11">
        <v>0.66189160352852849</v>
      </c>
      <c r="C940" s="11">
        <v>0.66189160352852849</v>
      </c>
      <c r="D940" s="11">
        <v>0.22855659383899951</v>
      </c>
      <c r="E940" s="11">
        <v>0.22855659383899951</v>
      </c>
      <c r="F940" s="11"/>
      <c r="G940" s="11"/>
      <c r="H940" s="11">
        <v>0.63064943126017314</v>
      </c>
      <c r="I940" s="11">
        <v>0.63064943126017314</v>
      </c>
      <c r="J940" s="11">
        <v>7.0632433944877249E-3</v>
      </c>
      <c r="K940" s="23">
        <v>7.0632433944877249E-3</v>
      </c>
      <c r="L940" s="23">
        <v>3.3880639620515805E-3</v>
      </c>
      <c r="M940" s="23">
        <v>3.3880639620515805E-3</v>
      </c>
      <c r="N940" s="11"/>
      <c r="O940" s="11"/>
      <c r="P940" s="11">
        <v>6.7982738296525486E-3</v>
      </c>
      <c r="Q940" s="11">
        <v>6.7982738296525486E-3</v>
      </c>
      <c r="R940" s="11">
        <v>4.6610067057239121E-3</v>
      </c>
      <c r="S940" s="11">
        <v>4.6610067057239121E-3</v>
      </c>
      <c r="T940" s="11">
        <v>3.4287614270612089E-2</v>
      </c>
      <c r="U940" s="11">
        <v>3.4287614270612089E-2</v>
      </c>
      <c r="V940" s="11"/>
      <c r="W940" s="11"/>
      <c r="X940" s="11">
        <v>6.7969974670804827E-3</v>
      </c>
      <c r="Y940" s="11">
        <v>6.7969974670804827E-3</v>
      </c>
      <c r="Z940" s="49" t="s">
        <v>18</v>
      </c>
      <c r="AA940" s="15"/>
      <c r="AB940" s="16">
        <f t="shared" si="30"/>
        <v>-0.46100514728051073</v>
      </c>
      <c r="AD940" s="34">
        <f t="shared" si="31"/>
        <v>0</v>
      </c>
      <c r="AF940" s="57"/>
      <c r="AG940" s="57"/>
      <c r="AH940" s="57"/>
      <c r="AI940" s="57"/>
      <c r="AJ940" s="57"/>
      <c r="AK940" s="57"/>
      <c r="AL940" s="57"/>
      <c r="AM940" s="57"/>
      <c r="AN940" s="57"/>
      <c r="AO940" s="57"/>
      <c r="AP940" s="57"/>
      <c r="AQ940" s="57"/>
      <c r="AR940" s="57"/>
      <c r="AS940" s="57"/>
      <c r="AT940" s="57"/>
      <c r="AU940" s="57"/>
      <c r="AV940" s="57"/>
      <c r="AW940" s="57"/>
      <c r="AX940" s="57"/>
      <c r="AY940" s="57"/>
      <c r="AZ940" s="57"/>
      <c r="BA940" s="57"/>
      <c r="BB940" s="57"/>
      <c r="BC940" s="57"/>
      <c r="BD940" s="57"/>
    </row>
    <row r="941" spans="1:56">
      <c r="A941" s="10">
        <v>43119</v>
      </c>
      <c r="B941" s="11">
        <v>0.99540702350562249</v>
      </c>
      <c r="C941" s="11">
        <v>0.99540702350562249</v>
      </c>
      <c r="D941" s="11">
        <v>5.9473636588241927</v>
      </c>
      <c r="E941" s="11">
        <v>5.9473636588241927</v>
      </c>
      <c r="F941" s="11"/>
      <c r="G941" s="11"/>
      <c r="H941" s="11">
        <v>1.3524284475924797</v>
      </c>
      <c r="I941" s="11">
        <v>1.3524284475924797</v>
      </c>
      <c r="J941" s="11">
        <v>1.3547687150294521E-2</v>
      </c>
      <c r="K941" s="23">
        <v>1.3547687150294521E-2</v>
      </c>
      <c r="L941" s="23">
        <v>7.4969410756211982E-2</v>
      </c>
      <c r="M941" s="23">
        <v>7.4969410756211982E-2</v>
      </c>
      <c r="N941" s="11"/>
      <c r="O941" s="11"/>
      <c r="P941" s="11">
        <v>1.7976011719062334E-2</v>
      </c>
      <c r="Q941" s="11">
        <v>1.7976011719062334E-2</v>
      </c>
      <c r="R941" s="11">
        <v>3.7171054155891851E-3</v>
      </c>
      <c r="S941" s="11">
        <v>3.7171054155891851E-3</v>
      </c>
      <c r="T941" s="11">
        <v>0.1172900941577496</v>
      </c>
      <c r="U941" s="11">
        <v>0.1172900941577496</v>
      </c>
      <c r="V941" s="11"/>
      <c r="W941" s="11"/>
      <c r="X941" s="11">
        <v>1.1905381922158023E-2</v>
      </c>
      <c r="Y941" s="11">
        <v>1.1905381922158023E-2</v>
      </c>
      <c r="Z941" s="49" t="s">
        <v>18</v>
      </c>
      <c r="AA941" s="15"/>
      <c r="AB941" s="16">
        <f t="shared" si="30"/>
        <v>0.30190182652571973</v>
      </c>
      <c r="AD941" s="34">
        <f t="shared" si="31"/>
        <v>0</v>
      </c>
      <c r="AF941" s="57"/>
      <c r="AG941" s="57"/>
      <c r="AH941" s="57"/>
      <c r="AI941" s="57"/>
      <c r="AJ941" s="57"/>
      <c r="AK941" s="57"/>
      <c r="AL941" s="57"/>
      <c r="AM941" s="57"/>
      <c r="AN941" s="57"/>
      <c r="AO941" s="57"/>
      <c r="AP941" s="57"/>
      <c r="AQ941" s="57"/>
      <c r="AR941" s="57"/>
      <c r="AS941" s="57"/>
      <c r="AT941" s="57"/>
      <c r="AU941" s="57"/>
      <c r="AV941" s="57"/>
      <c r="AW941" s="57"/>
      <c r="AX941" s="57"/>
      <c r="AY941" s="57"/>
      <c r="AZ941" s="57"/>
      <c r="BA941" s="57"/>
      <c r="BB941" s="57"/>
      <c r="BC941" s="57"/>
      <c r="BD941" s="57"/>
    </row>
    <row r="942" spans="1:56">
      <c r="A942" s="10">
        <v>43120</v>
      </c>
      <c r="B942" s="11">
        <v>0.18256030054005795</v>
      </c>
      <c r="C942" s="11">
        <v>0.18256030054005795</v>
      </c>
      <c r="D942" s="11">
        <v>0.26625977065691331</v>
      </c>
      <c r="E942" s="11">
        <v>0.26625977065691331</v>
      </c>
      <c r="F942" s="11"/>
      <c r="G942" s="11"/>
      <c r="H942" s="11">
        <v>0.18859478472824848</v>
      </c>
      <c r="I942" s="11">
        <v>0.18859478472824848</v>
      </c>
      <c r="J942" s="11">
        <v>3.8321285627538437E-3</v>
      </c>
      <c r="K942" s="23">
        <v>3.8321285627538437E-3</v>
      </c>
      <c r="L942" s="23">
        <v>6.0028760889202178E-4</v>
      </c>
      <c r="M942" s="23">
        <v>6.0028760889202178E-4</v>
      </c>
      <c r="N942" s="11"/>
      <c r="O942" s="11"/>
      <c r="P942" s="11">
        <v>3.5991223907004513E-3</v>
      </c>
      <c r="Q942" s="11">
        <v>3.5991223907004513E-3</v>
      </c>
      <c r="R942" s="11">
        <v>5.2902742324803971E-3</v>
      </c>
      <c r="S942" s="11">
        <v>5.2902742324803971E-3</v>
      </c>
      <c r="T942" s="11">
        <v>3.4287614270612089E-2</v>
      </c>
      <c r="U942" s="11">
        <v>3.4287614270612089E-2</v>
      </c>
      <c r="V942" s="11"/>
      <c r="W942" s="11"/>
      <c r="X942" s="11">
        <v>7.3808966667131236E-3</v>
      </c>
      <c r="Y942" s="11">
        <v>7.3808966667131236E-3</v>
      </c>
      <c r="Z942" s="49" t="s">
        <v>18</v>
      </c>
      <c r="AA942" s="15"/>
      <c r="AB942" s="16">
        <f t="shared" si="30"/>
        <v>-1.6681545617194748</v>
      </c>
      <c r="AD942" s="34">
        <f t="shared" si="31"/>
        <v>0</v>
      </c>
      <c r="AF942" s="57"/>
      <c r="AG942" s="57"/>
      <c r="AH942" s="57"/>
      <c r="AI942" s="57"/>
      <c r="AJ942" s="57"/>
      <c r="AK942" s="57"/>
      <c r="AL942" s="57"/>
      <c r="AM942" s="57"/>
      <c r="AN942" s="57"/>
      <c r="AO942" s="57"/>
      <c r="AP942" s="57"/>
      <c r="AQ942" s="57"/>
      <c r="AR942" s="57"/>
      <c r="AS942" s="57"/>
      <c r="AT942" s="57"/>
      <c r="AU942" s="57"/>
      <c r="AV942" s="57"/>
      <c r="AW942" s="57"/>
      <c r="AX942" s="57"/>
      <c r="AY942" s="57"/>
      <c r="AZ942" s="57"/>
      <c r="BA942" s="57"/>
      <c r="BB942" s="57"/>
      <c r="BC942" s="57"/>
      <c r="BD942" s="57"/>
    </row>
    <row r="943" spans="1:56">
      <c r="A943" s="10">
        <v>43121</v>
      </c>
      <c r="B943" s="11">
        <v>2.6437580037258986E-2</v>
      </c>
      <c r="C943" s="11">
        <v>2.6437580037258986E-2</v>
      </c>
      <c r="D943" s="11">
        <v>9.5532640105006283E-2</v>
      </c>
      <c r="E943" s="11">
        <v>9.5532640105006283E-2</v>
      </c>
      <c r="F943" s="11"/>
      <c r="G943" s="11"/>
      <c r="H943" s="11">
        <v>3.1419129464976686E-2</v>
      </c>
      <c r="I943" s="11">
        <v>3.1419129464976686E-2</v>
      </c>
      <c r="J943" s="11">
        <v>3.0577974792639226E-4</v>
      </c>
      <c r="K943" s="23">
        <v>3.0577974792639226E-4</v>
      </c>
      <c r="L943" s="23">
        <v>7.0854286581763389E-4</v>
      </c>
      <c r="M943" s="23">
        <v>7.0854286581763389E-4</v>
      </c>
      <c r="N943" s="11"/>
      <c r="O943" s="11"/>
      <c r="P943" s="11">
        <v>3.3481777723658705E-4</v>
      </c>
      <c r="Q943" s="11">
        <v>3.3481777723658705E-4</v>
      </c>
      <c r="R943" s="11">
        <v>1.4751422172457293E-3</v>
      </c>
      <c r="S943" s="11">
        <v>1.4751422172457293E-3</v>
      </c>
      <c r="T943" s="11">
        <v>0</v>
      </c>
      <c r="U943" s="11">
        <v>0</v>
      </c>
      <c r="V943" s="11"/>
      <c r="W943" s="11"/>
      <c r="X943" s="11">
        <v>1.3687888272795358E-3</v>
      </c>
      <c r="Y943" s="11">
        <v>1.3687888272795358E-3</v>
      </c>
      <c r="Z943" s="49" t="s">
        <v>18</v>
      </c>
      <c r="AA943" s="15"/>
      <c r="AB943" s="16">
        <f t="shared" si="30"/>
        <v>-3.4603383529364327</v>
      </c>
      <c r="AD943" s="34">
        <f t="shared" si="31"/>
        <v>0</v>
      </c>
      <c r="AF943" s="57"/>
      <c r="AG943" s="57"/>
      <c r="AH943" s="57"/>
      <c r="AI943" s="57"/>
      <c r="AJ943" s="57"/>
      <c r="AK943" s="57"/>
      <c r="AL943" s="57"/>
      <c r="AM943" s="57"/>
      <c r="AN943" s="57"/>
      <c r="AO943" s="57"/>
      <c r="AP943" s="57"/>
      <c r="AQ943" s="57"/>
      <c r="AR943" s="57"/>
      <c r="AS943" s="57"/>
      <c r="AT943" s="57"/>
      <c r="AU943" s="57"/>
      <c r="AV943" s="57"/>
      <c r="AW943" s="57"/>
      <c r="AX943" s="57"/>
      <c r="AY943" s="57"/>
      <c r="AZ943" s="57"/>
      <c r="BA943" s="57"/>
      <c r="BB943" s="57"/>
      <c r="BC943" s="57"/>
      <c r="BD943" s="57"/>
    </row>
    <row r="944" spans="1:56">
      <c r="A944" s="10">
        <v>43122</v>
      </c>
      <c r="B944" s="11">
        <v>4.9134767942144643E-2</v>
      </c>
      <c r="C944" s="11">
        <v>4.9134767942144643E-2</v>
      </c>
      <c r="D944" s="11">
        <v>8.9110299476768198E-2</v>
      </c>
      <c r="E944" s="11">
        <v>8.9110299476768198E-2</v>
      </c>
      <c r="F944" s="11"/>
      <c r="G944" s="11"/>
      <c r="H944" s="11">
        <v>5.2016885506609579E-2</v>
      </c>
      <c r="I944" s="11">
        <v>5.2016885506609579E-2</v>
      </c>
      <c r="J944" s="11">
        <v>2.8024539979293198E-4</v>
      </c>
      <c r="K944" s="23">
        <v>2.8024539979293198E-4</v>
      </c>
      <c r="L944" s="23">
        <v>1.3735394440749652E-3</v>
      </c>
      <c r="M944" s="23">
        <v>1.3735394440749652E-3</v>
      </c>
      <c r="N944" s="11"/>
      <c r="O944" s="11"/>
      <c r="P944" s="11">
        <v>3.5906866610575176E-4</v>
      </c>
      <c r="Q944" s="11">
        <v>3.5906866610575176E-4</v>
      </c>
      <c r="R944" s="11">
        <v>0</v>
      </c>
      <c r="S944" s="11">
        <v>0</v>
      </c>
      <c r="T944" s="11">
        <v>0</v>
      </c>
      <c r="U944" s="11">
        <v>0</v>
      </c>
      <c r="V944" s="11"/>
      <c r="W944" s="11"/>
      <c r="X944" s="11">
        <v>0</v>
      </c>
      <c r="Y944" s="11">
        <v>0</v>
      </c>
      <c r="Z944" s="49" t="s">
        <v>18</v>
      </c>
      <c r="AA944" s="15"/>
      <c r="AB944" s="16">
        <f t="shared" si="30"/>
        <v>-2.9561868918303009</v>
      </c>
      <c r="AD944" s="34">
        <f t="shared" si="31"/>
        <v>0</v>
      </c>
      <c r="AF944" s="57"/>
      <c r="AG944" s="57"/>
      <c r="AH944" s="57"/>
      <c r="AI944" s="57"/>
      <c r="AJ944" s="57"/>
      <c r="AK944" s="57"/>
      <c r="AL944" s="57"/>
      <c r="AM944" s="57"/>
      <c r="AN944" s="57"/>
      <c r="AO944" s="57"/>
      <c r="AP944" s="57"/>
      <c r="AQ944" s="57"/>
      <c r="AR944" s="57"/>
      <c r="AS944" s="57"/>
      <c r="AT944" s="57"/>
      <c r="AU944" s="57"/>
      <c r="AV944" s="57"/>
      <c r="AW944" s="57"/>
      <c r="AX944" s="57"/>
      <c r="AY944" s="57"/>
      <c r="AZ944" s="57"/>
      <c r="BA944" s="57"/>
      <c r="BB944" s="57"/>
      <c r="BC944" s="57"/>
      <c r="BD944" s="57"/>
    </row>
    <row r="945" spans="1:56">
      <c r="A945" s="10">
        <v>43123</v>
      </c>
      <c r="B945" s="11">
        <v>1.0239351461515988E-2</v>
      </c>
      <c r="C945" s="11">
        <v>1.0239351461515988E-2</v>
      </c>
      <c r="D945" s="11">
        <v>4.2412127146129741E-2</v>
      </c>
      <c r="E945" s="11">
        <v>4.2412127146129741E-2</v>
      </c>
      <c r="F945" s="11"/>
      <c r="G945" s="11"/>
      <c r="H945" s="11">
        <v>1.2558913412003237E-2</v>
      </c>
      <c r="I945" s="11">
        <v>1.2558913412003237E-2</v>
      </c>
      <c r="J945" s="11">
        <v>9.5623366879980391E-5</v>
      </c>
      <c r="K945" s="23">
        <v>9.5623366879980391E-5</v>
      </c>
      <c r="L945" s="23">
        <v>3.1560884114966976E-4</v>
      </c>
      <c r="M945" s="23">
        <v>3.1560884114966976E-4</v>
      </c>
      <c r="N945" s="11"/>
      <c r="O945" s="11"/>
      <c r="P945" s="11">
        <v>1.1148366879418216E-4</v>
      </c>
      <c r="Q945" s="11">
        <v>1.1148366879418216E-4</v>
      </c>
      <c r="R945" s="11">
        <v>2.4728000297666885E-3</v>
      </c>
      <c r="S945" s="11">
        <v>2.4728000297666885E-3</v>
      </c>
      <c r="T945" s="11">
        <v>0</v>
      </c>
      <c r="U945" s="11">
        <v>0</v>
      </c>
      <c r="V945" s="11"/>
      <c r="W945" s="11"/>
      <c r="X945" s="11">
        <v>2.2945184628780217E-3</v>
      </c>
      <c r="Y945" s="11">
        <v>2.2945184628780217E-3</v>
      </c>
      <c r="Z945" s="49" t="s">
        <v>18</v>
      </c>
      <c r="AA945" s="15"/>
      <c r="AB945" s="16">
        <f t="shared" si="30"/>
        <v>-4.3773246334676266</v>
      </c>
      <c r="AD945" s="34">
        <f t="shared" si="31"/>
        <v>0</v>
      </c>
      <c r="AF945" s="57"/>
      <c r="AG945" s="57"/>
      <c r="AH945" s="57"/>
      <c r="AI945" s="57"/>
      <c r="AJ945" s="57"/>
      <c r="AK945" s="57"/>
      <c r="AL945" s="57"/>
      <c r="AM945" s="57"/>
      <c r="AN945" s="57"/>
      <c r="AO945" s="57"/>
      <c r="AP945" s="57"/>
      <c r="AQ945" s="57"/>
      <c r="AR945" s="57"/>
      <c r="AS945" s="57"/>
      <c r="AT945" s="57"/>
      <c r="AU945" s="57"/>
      <c r="AV945" s="57"/>
      <c r="AW945" s="57"/>
      <c r="AX945" s="57"/>
      <c r="AY945" s="57"/>
      <c r="AZ945" s="57"/>
      <c r="BA945" s="57"/>
      <c r="BB945" s="57"/>
      <c r="BC945" s="57"/>
      <c r="BD945" s="57"/>
    </row>
    <row r="946" spans="1:56">
      <c r="A946" s="10">
        <v>43124</v>
      </c>
      <c r="B946" s="11">
        <v>0.11664638474641988</v>
      </c>
      <c r="C946" s="11">
        <v>0.11664638474641988</v>
      </c>
      <c r="D946" s="11">
        <v>0.12715815036999728</v>
      </c>
      <c r="E946" s="11">
        <v>0.12715815036999728</v>
      </c>
      <c r="F946" s="11"/>
      <c r="G946" s="11"/>
      <c r="H946" s="11">
        <v>0.11740425195103757</v>
      </c>
      <c r="I946" s="11">
        <v>0.11740425195103757</v>
      </c>
      <c r="J946" s="11">
        <v>2.9071211091636893E-3</v>
      </c>
      <c r="K946" s="23">
        <v>2.9071211091636893E-3</v>
      </c>
      <c r="L946" s="23">
        <v>1.0410411549462994E-3</v>
      </c>
      <c r="M946" s="23">
        <v>1.0410411549462994E-3</v>
      </c>
      <c r="N946" s="11"/>
      <c r="O946" s="11"/>
      <c r="P946" s="11">
        <v>2.7725822648687055E-3</v>
      </c>
      <c r="Q946" s="11">
        <v>2.7725822648687055E-3</v>
      </c>
      <c r="R946" s="11">
        <v>1.4485801708901789E-2</v>
      </c>
      <c r="S946" s="11">
        <v>1.4485801708901789E-2</v>
      </c>
      <c r="T946" s="11">
        <v>1.8842926299458041E-2</v>
      </c>
      <c r="U946" s="11">
        <v>1.8842926299458041E-2</v>
      </c>
      <c r="V946" s="11"/>
      <c r="W946" s="11"/>
      <c r="X946" s="11">
        <v>1.4799937502246473E-2</v>
      </c>
      <c r="Y946" s="11">
        <v>1.4799937502246473E-2</v>
      </c>
      <c r="Z946" s="49" t="s">
        <v>18</v>
      </c>
      <c r="AA946" s="15"/>
      <c r="AB946" s="16">
        <f t="shared" si="30"/>
        <v>-2.1421321546031189</v>
      </c>
      <c r="AD946" s="34">
        <f t="shared" si="31"/>
        <v>0</v>
      </c>
      <c r="AF946" s="57"/>
      <c r="AG946" s="57"/>
      <c r="AH946" s="57"/>
      <c r="AI946" s="57"/>
      <c r="AJ946" s="57"/>
      <c r="AK946" s="57"/>
      <c r="AL946" s="57"/>
      <c r="AM946" s="57"/>
      <c r="AN946" s="57"/>
      <c r="AO946" s="57"/>
      <c r="AP946" s="57"/>
      <c r="AQ946" s="57"/>
      <c r="AR946" s="57"/>
      <c r="AS946" s="57"/>
      <c r="AT946" s="57"/>
      <c r="AU946" s="57"/>
      <c r="AV946" s="57"/>
      <c r="AW946" s="57"/>
      <c r="AX946" s="57"/>
      <c r="AY946" s="57"/>
      <c r="AZ946" s="57"/>
      <c r="BA946" s="57"/>
      <c r="BB946" s="57"/>
      <c r="BC946" s="57"/>
      <c r="BD946" s="57"/>
    </row>
    <row r="947" spans="1:56">
      <c r="A947" s="10">
        <v>43125</v>
      </c>
      <c r="B947" s="11">
        <v>0.20018035566473838</v>
      </c>
      <c r="C947" s="11">
        <v>0.20018035566473838</v>
      </c>
      <c r="D947" s="11">
        <v>1.6831800890328505</v>
      </c>
      <c r="E947" s="11">
        <v>1.6831800890328505</v>
      </c>
      <c r="F947" s="11"/>
      <c r="G947" s="11"/>
      <c r="H947" s="11">
        <v>0.30710024929855073</v>
      </c>
      <c r="I947" s="11">
        <v>0.30710024929855073</v>
      </c>
      <c r="J947" s="11">
        <v>3.0493071108752749E-3</v>
      </c>
      <c r="K947" s="23">
        <v>3.0493071108752749E-3</v>
      </c>
      <c r="L947" s="23">
        <v>8.7411236271630582E-2</v>
      </c>
      <c r="M947" s="23">
        <v>8.7411236271630582E-2</v>
      </c>
      <c r="N947" s="11"/>
      <c r="O947" s="11"/>
      <c r="P947" s="11">
        <v>9.1315526363855756E-3</v>
      </c>
      <c r="Q947" s="11">
        <v>9.1315526363855756E-3</v>
      </c>
      <c r="R947" s="11">
        <v>4.3685079809752947E-3</v>
      </c>
      <c r="S947" s="11">
        <v>4.3685079809752947E-3</v>
      </c>
      <c r="T947" s="11">
        <v>2.5110335910940845E-2</v>
      </c>
      <c r="U947" s="11">
        <v>2.5110335910940845E-2</v>
      </c>
      <c r="V947" s="11"/>
      <c r="W947" s="11"/>
      <c r="X947" s="11">
        <v>5.863932414401184E-3</v>
      </c>
      <c r="Y947" s="11">
        <v>5.863932414401184E-3</v>
      </c>
      <c r="Z947" s="49" t="s">
        <v>18</v>
      </c>
      <c r="AA947" s="15"/>
      <c r="AB947" s="16">
        <f t="shared" si="30"/>
        <v>-1.1805810397527177</v>
      </c>
      <c r="AD947" s="34">
        <f t="shared" si="31"/>
        <v>0</v>
      </c>
      <c r="AF947" s="57"/>
      <c r="AG947" s="57"/>
      <c r="AH947" s="57"/>
      <c r="AI947" s="57"/>
      <c r="AJ947" s="57"/>
      <c r="AK947" s="57"/>
      <c r="AL947" s="57"/>
      <c r="AM947" s="57"/>
      <c r="AN947" s="57"/>
      <c r="AO947" s="57"/>
      <c r="AP947" s="57"/>
      <c r="AQ947" s="57"/>
      <c r="AR947" s="57"/>
      <c r="AS947" s="57"/>
      <c r="AT947" s="57"/>
      <c r="AU947" s="57"/>
      <c r="AV947" s="57"/>
      <c r="AW947" s="57"/>
      <c r="AX947" s="57"/>
      <c r="AY947" s="57"/>
      <c r="AZ947" s="57"/>
      <c r="BA947" s="57"/>
      <c r="BB947" s="57"/>
      <c r="BC947" s="57"/>
      <c r="BD947" s="57"/>
    </row>
    <row r="948" spans="1:56">
      <c r="A948" s="10">
        <v>43126</v>
      </c>
      <c r="B948" s="11">
        <v>7.7209614005543131E-2</v>
      </c>
      <c r="C948" s="11">
        <v>7.7209614005543131E-2</v>
      </c>
      <c r="D948" s="11">
        <v>0.13001073597107593</v>
      </c>
      <c r="E948" s="11">
        <v>0.13001073597107593</v>
      </c>
      <c r="F948" s="11"/>
      <c r="G948" s="11"/>
      <c r="H948" s="11">
        <v>8.1016418698271572E-2</v>
      </c>
      <c r="I948" s="11">
        <v>8.1016418698271572E-2</v>
      </c>
      <c r="J948" s="11">
        <v>2.2037012029979609E-4</v>
      </c>
      <c r="K948" s="23">
        <v>2.2037012029979609E-4</v>
      </c>
      <c r="L948" s="23">
        <v>9.1569296271664334E-4</v>
      </c>
      <c r="M948" s="23">
        <v>9.1569296271664334E-4</v>
      </c>
      <c r="N948" s="11"/>
      <c r="O948" s="11"/>
      <c r="P948" s="11">
        <v>2.7050084027202656E-4</v>
      </c>
      <c r="Q948" s="11">
        <v>2.7050084027202656E-4</v>
      </c>
      <c r="R948" s="11">
        <v>0</v>
      </c>
      <c r="S948" s="11">
        <v>0</v>
      </c>
      <c r="T948" s="11">
        <v>0</v>
      </c>
      <c r="U948" s="11">
        <v>0</v>
      </c>
      <c r="V948" s="11"/>
      <c r="W948" s="11"/>
      <c r="X948" s="11">
        <v>0</v>
      </c>
      <c r="Y948" s="11">
        <v>0</v>
      </c>
      <c r="Z948" s="49" t="s">
        <v>18</v>
      </c>
      <c r="AA948" s="15"/>
      <c r="AB948" s="16">
        <f t="shared" si="30"/>
        <v>-2.5131034448719021</v>
      </c>
      <c r="AD948" s="34">
        <f t="shared" si="31"/>
        <v>0</v>
      </c>
      <c r="AF948" s="57"/>
      <c r="AG948" s="57"/>
      <c r="AH948" s="57"/>
      <c r="AI948" s="57"/>
      <c r="AJ948" s="57"/>
      <c r="AK948" s="57"/>
      <c r="AL948" s="57"/>
      <c r="AM948" s="57"/>
      <c r="AN948" s="57"/>
      <c r="AO948" s="57"/>
      <c r="AP948" s="57"/>
      <c r="AQ948" s="57"/>
      <c r="AR948" s="57"/>
      <c r="AS948" s="57"/>
      <c r="AT948" s="57"/>
      <c r="AU948" s="57"/>
      <c r="AV948" s="57"/>
      <c r="AW948" s="57"/>
      <c r="AX948" s="57"/>
      <c r="AY948" s="57"/>
      <c r="AZ948" s="57"/>
      <c r="BA948" s="57"/>
      <c r="BB948" s="57"/>
      <c r="BC948" s="57"/>
      <c r="BD948" s="57"/>
    </row>
    <row r="949" spans="1:56">
      <c r="A949" s="10">
        <v>43127</v>
      </c>
      <c r="B949" s="11">
        <v>9.8715187749245176E-2</v>
      </c>
      <c r="C949" s="11">
        <v>9.8715187749245176E-2</v>
      </c>
      <c r="D949" s="11">
        <v>5.3686723196602205E-2</v>
      </c>
      <c r="E949" s="11">
        <v>5.3686723196602205E-2</v>
      </c>
      <c r="F949" s="11"/>
      <c r="G949" s="11"/>
      <c r="H949" s="11">
        <v>9.5468768662217984E-2</v>
      </c>
      <c r="I949" s="11">
        <v>9.5468768662217984E-2</v>
      </c>
      <c r="J949" s="11">
        <v>5.6809576642932779E-4</v>
      </c>
      <c r="K949" s="23">
        <v>5.6809576642932779E-4</v>
      </c>
      <c r="L949" s="23">
        <v>4.2406758540032997E-4</v>
      </c>
      <c r="M949" s="23">
        <v>4.2406758540032997E-4</v>
      </c>
      <c r="N949" s="11"/>
      <c r="O949" s="11"/>
      <c r="P949" s="11">
        <v>5.577117606541432E-4</v>
      </c>
      <c r="Q949" s="11">
        <v>5.577117606541432E-4</v>
      </c>
      <c r="R949" s="11">
        <v>6.599403660003938E-3</v>
      </c>
      <c r="S949" s="11">
        <v>6.599403660003938E-3</v>
      </c>
      <c r="T949" s="11">
        <v>7.3255437017331476E-3</v>
      </c>
      <c r="U949" s="11">
        <v>7.3255437017331476E-3</v>
      </c>
      <c r="V949" s="11"/>
      <c r="W949" s="11"/>
      <c r="X949" s="11">
        <v>6.6517562088804025E-3</v>
      </c>
      <c r="Y949" s="11">
        <v>6.6517562088804025E-3</v>
      </c>
      <c r="Z949" s="49" t="s">
        <v>18</v>
      </c>
      <c r="AA949" s="15"/>
      <c r="AB949" s="16">
        <f t="shared" si="30"/>
        <v>-2.348956114696326</v>
      </c>
      <c r="AD949" s="34">
        <f t="shared" si="31"/>
        <v>0</v>
      </c>
      <c r="AF949" s="57"/>
      <c r="AG949" s="57"/>
      <c r="AH949" s="57"/>
      <c r="AI949" s="57"/>
      <c r="AJ949" s="57"/>
      <c r="AK949" s="57"/>
      <c r="AL949" s="57"/>
      <c r="AM949" s="57"/>
      <c r="AN949" s="57"/>
      <c r="AO949" s="57"/>
      <c r="AP949" s="57"/>
      <c r="AQ949" s="57"/>
      <c r="AR949" s="57"/>
      <c r="AS949" s="57"/>
      <c r="AT949" s="57"/>
      <c r="AU949" s="57"/>
      <c r="AV949" s="57"/>
      <c r="AW949" s="57"/>
      <c r="AX949" s="57"/>
      <c r="AY949" s="57"/>
      <c r="AZ949" s="57"/>
      <c r="BA949" s="57"/>
      <c r="BB949" s="57"/>
      <c r="BC949" s="57"/>
      <c r="BD949" s="57"/>
    </row>
    <row r="950" spans="1:56">
      <c r="A950" s="10">
        <v>43128</v>
      </c>
      <c r="B950" s="11">
        <v>10.747926295602229</v>
      </c>
      <c r="C950" s="11">
        <v>10.747926295602229</v>
      </c>
      <c r="D950" s="11">
        <v>8.7792428607587549</v>
      </c>
      <c r="E950" s="11">
        <v>8.7792428607587549</v>
      </c>
      <c r="F950" s="11"/>
      <c r="G950" s="11"/>
      <c r="H950" s="11">
        <v>10.605990043884862</v>
      </c>
      <c r="I950" s="11">
        <v>10.605990043884862</v>
      </c>
      <c r="J950" s="11">
        <v>2.9503919475362277E-2</v>
      </c>
      <c r="K950" s="23">
        <v>2.9503919475362277E-2</v>
      </c>
      <c r="L950" s="23">
        <v>1.0792153771253312E-2</v>
      </c>
      <c r="M950" s="23">
        <v>1.0792153771253312E-2</v>
      </c>
      <c r="N950" s="11"/>
      <c r="O950" s="11"/>
      <c r="P950" s="11">
        <v>2.8154856522909597E-2</v>
      </c>
      <c r="Q950" s="11">
        <v>2.8154856522909597E-2</v>
      </c>
      <c r="R950" s="11">
        <v>3.3724312426421654E-3</v>
      </c>
      <c r="S950" s="11">
        <v>3.3724312426421654E-3</v>
      </c>
      <c r="T950" s="11">
        <v>0</v>
      </c>
      <c r="U950" s="11">
        <v>0</v>
      </c>
      <c r="V950" s="11"/>
      <c r="W950" s="11"/>
      <c r="X950" s="11">
        <v>3.1292889266744373E-3</v>
      </c>
      <c r="Y950" s="11">
        <v>3.1292889266744373E-3</v>
      </c>
      <c r="Z950" s="49" t="s">
        <v>19</v>
      </c>
      <c r="AA950" s="15"/>
      <c r="AB950" s="16">
        <f t="shared" si="30"/>
        <v>2.3614189399897061</v>
      </c>
      <c r="AD950" s="34">
        <f t="shared" si="31"/>
        <v>0</v>
      </c>
      <c r="AF950" s="57"/>
      <c r="AG950" s="57"/>
      <c r="AH950" s="57"/>
      <c r="AI950" s="57"/>
      <c r="AJ950" s="57"/>
      <c r="AK950" s="57"/>
      <c r="AL950" s="57"/>
      <c r="AM950" s="57"/>
      <c r="AN950" s="57"/>
      <c r="AO950" s="57"/>
      <c r="AP950" s="57"/>
      <c r="AQ950" s="57"/>
      <c r="AR950" s="57"/>
      <c r="AS950" s="57"/>
      <c r="AT950" s="57"/>
      <c r="AU950" s="57"/>
      <c r="AV950" s="57"/>
      <c r="AW950" s="57"/>
      <c r="AX950" s="57"/>
      <c r="AY950" s="57"/>
      <c r="AZ950" s="57"/>
      <c r="BA950" s="57"/>
      <c r="BB950" s="57"/>
      <c r="BC950" s="57"/>
      <c r="BD950" s="57"/>
    </row>
    <row r="951" spans="1:56">
      <c r="A951" s="10">
        <v>43129</v>
      </c>
      <c r="B951" s="11">
        <v>0.84601824444108698</v>
      </c>
      <c r="C951" s="11">
        <v>0.84601824444108698</v>
      </c>
      <c r="D951" s="11">
        <v>0.20892552108332441</v>
      </c>
      <c r="E951" s="11">
        <v>0.20892552108332441</v>
      </c>
      <c r="F951" s="11"/>
      <c r="G951" s="11"/>
      <c r="H951" s="11">
        <v>0.80008574379148656</v>
      </c>
      <c r="I951" s="11">
        <v>0.80008574379148656</v>
      </c>
      <c r="J951" s="11">
        <v>1.3686094384697185E-2</v>
      </c>
      <c r="K951" s="23">
        <v>1.3686094384697185E-2</v>
      </c>
      <c r="L951" s="23">
        <v>5.8482257218836291E-4</v>
      </c>
      <c r="M951" s="23">
        <v>5.8482257218836291E-4</v>
      </c>
      <c r="N951" s="11"/>
      <c r="O951" s="11"/>
      <c r="P951" s="11">
        <v>1.2741531444365626E-2</v>
      </c>
      <c r="Q951" s="11">
        <v>1.2741531444365626E-2</v>
      </c>
      <c r="R951" s="11">
        <v>6.9725371683319031E-3</v>
      </c>
      <c r="S951" s="11">
        <v>6.9725371683319031E-3</v>
      </c>
      <c r="T951" s="11">
        <v>0</v>
      </c>
      <c r="U951" s="11">
        <v>0</v>
      </c>
      <c r="V951" s="11"/>
      <c r="W951" s="11"/>
      <c r="X951" s="11">
        <v>6.469837865276263E-3</v>
      </c>
      <c r="Y951" s="11">
        <v>6.469837865276263E-3</v>
      </c>
      <c r="Z951" s="49" t="s">
        <v>18</v>
      </c>
      <c r="AA951" s="15"/>
      <c r="AB951" s="16">
        <f t="shared" si="30"/>
        <v>-0.22303637731818945</v>
      </c>
      <c r="AD951" s="34">
        <f t="shared" si="31"/>
        <v>0</v>
      </c>
      <c r="AF951" s="57"/>
      <c r="AG951" s="57"/>
      <c r="AH951" s="57"/>
      <c r="AI951" s="57"/>
      <c r="AJ951" s="57"/>
      <c r="AK951" s="57"/>
      <c r="AL951" s="57"/>
      <c r="AM951" s="57"/>
      <c r="AN951" s="57"/>
      <c r="AO951" s="57"/>
      <c r="AP951" s="57"/>
      <c r="AQ951" s="57"/>
      <c r="AR951" s="57"/>
      <c r="AS951" s="57"/>
      <c r="AT951" s="57"/>
      <c r="AU951" s="57"/>
      <c r="AV951" s="57"/>
      <c r="AW951" s="57"/>
      <c r="AX951" s="57"/>
      <c r="AY951" s="57"/>
      <c r="AZ951" s="57"/>
      <c r="BA951" s="57"/>
      <c r="BB951" s="57"/>
      <c r="BC951" s="57"/>
      <c r="BD951" s="57"/>
    </row>
    <row r="952" spans="1:56">
      <c r="A952" s="10">
        <v>43130</v>
      </c>
      <c r="B952" s="11">
        <v>0.20168321955139196</v>
      </c>
      <c r="C952" s="11">
        <v>0.20168321955139196</v>
      </c>
      <c r="D952" s="11">
        <v>3.0668938123083449E-3</v>
      </c>
      <c r="E952" s="11">
        <v>3.0668938123083449E-3</v>
      </c>
      <c r="F952" s="11"/>
      <c r="G952" s="11"/>
      <c r="H952" s="11">
        <v>0.18736357003012657</v>
      </c>
      <c r="I952" s="11">
        <v>0.18736357003012657</v>
      </c>
      <c r="J952" s="11">
        <v>8.0906728339655287E-4</v>
      </c>
      <c r="K952" s="23">
        <v>8.0906728339655287E-4</v>
      </c>
      <c r="L952" s="23">
        <v>2.0348732504814298E-5</v>
      </c>
      <c r="M952" s="23">
        <v>2.0348732504814298E-5</v>
      </c>
      <c r="N952" s="11"/>
      <c r="O952" s="11"/>
      <c r="P952" s="11">
        <v>7.5220300913479525E-4</v>
      </c>
      <c r="Q952" s="11">
        <v>7.5220300913479525E-4</v>
      </c>
      <c r="R952" s="11">
        <v>1.5510337782615867E-3</v>
      </c>
      <c r="S952" s="11">
        <v>1.5510337782615867E-3</v>
      </c>
      <c r="T952" s="11">
        <v>0</v>
      </c>
      <c r="U952" s="11">
        <v>0</v>
      </c>
      <c r="V952" s="11"/>
      <c r="W952" s="11"/>
      <c r="X952" s="11">
        <v>1.4392088312553319E-3</v>
      </c>
      <c r="Y952" s="11">
        <v>1.4392088312553319E-3</v>
      </c>
      <c r="Z952" s="49" t="s">
        <v>18</v>
      </c>
      <c r="AA952" s="15"/>
      <c r="AB952" s="16">
        <f t="shared" si="30"/>
        <v>-1.6747043249263109</v>
      </c>
      <c r="AD952" s="34">
        <f t="shared" si="31"/>
        <v>0</v>
      </c>
      <c r="AF952" s="57"/>
      <c r="AG952" s="57"/>
      <c r="AH952" s="57"/>
      <c r="AI952" s="57"/>
      <c r="AJ952" s="57"/>
      <c r="AK952" s="57"/>
      <c r="AL952" s="57"/>
      <c r="AM952" s="57"/>
      <c r="AN952" s="57"/>
      <c r="AO952" s="57"/>
      <c r="AP952" s="57"/>
      <c r="AQ952" s="57"/>
      <c r="AR952" s="57"/>
      <c r="AS952" s="57"/>
      <c r="AT952" s="57"/>
      <c r="AU952" s="57"/>
      <c r="AV952" s="57"/>
      <c r="AW952" s="57"/>
      <c r="AX952" s="57"/>
      <c r="AY952" s="57"/>
      <c r="AZ952" s="57"/>
      <c r="BA952" s="57"/>
      <c r="BB952" s="57"/>
      <c r="BC952" s="57"/>
      <c r="BD952" s="57"/>
    </row>
    <row r="953" spans="1:56">
      <c r="A953" s="10">
        <v>43131</v>
      </c>
      <c r="B953" s="11">
        <v>2.7231631274096266E-2</v>
      </c>
      <c r="C953" s="11">
        <v>2.7231631274096266E-2</v>
      </c>
      <c r="D953" s="11">
        <v>3.3585042089188555E-2</v>
      </c>
      <c r="E953" s="11">
        <v>3.3585042089188555E-2</v>
      </c>
      <c r="F953" s="11"/>
      <c r="G953" s="11"/>
      <c r="H953" s="11">
        <v>2.7689693398638106E-2</v>
      </c>
      <c r="I953" s="11">
        <v>2.7689693398638106E-2</v>
      </c>
      <c r="J953" s="11">
        <v>1.8814782835181328E-4</v>
      </c>
      <c r="K953" s="23">
        <v>1.8814782835181328E-4</v>
      </c>
      <c r="L953" s="23">
        <v>2.5517310561037128E-4</v>
      </c>
      <c r="M953" s="23">
        <v>2.5517310561037128E-4</v>
      </c>
      <c r="N953" s="11"/>
      <c r="O953" s="11"/>
      <c r="P953" s="11">
        <v>1.9298015256200444E-4</v>
      </c>
      <c r="Q953" s="11">
        <v>1.9298015256200444E-4</v>
      </c>
      <c r="R953" s="11">
        <v>0</v>
      </c>
      <c r="S953" s="11">
        <v>0</v>
      </c>
      <c r="T953" s="11">
        <v>0</v>
      </c>
      <c r="U953" s="11">
        <v>0</v>
      </c>
      <c r="V953" s="11"/>
      <c r="W953" s="11"/>
      <c r="X953" s="11">
        <v>0</v>
      </c>
      <c r="Y953" s="11">
        <v>0</v>
      </c>
      <c r="Z953" s="49" t="s">
        <v>18</v>
      </c>
      <c r="AA953" s="15"/>
      <c r="AB953" s="16">
        <f t="shared" si="30"/>
        <v>-3.5866950144991345</v>
      </c>
      <c r="AD953" s="34">
        <f t="shared" si="31"/>
        <v>0</v>
      </c>
      <c r="AF953" s="57"/>
      <c r="AG953" s="57"/>
      <c r="AH953" s="57"/>
      <c r="AI953" s="57"/>
      <c r="AJ953" s="57"/>
      <c r="AK953" s="57"/>
      <c r="AL953" s="57"/>
      <c r="AM953" s="57"/>
      <c r="AN953" s="57"/>
      <c r="AO953" s="57"/>
      <c r="AP953" s="57"/>
      <c r="AQ953" s="57"/>
      <c r="AR953" s="57"/>
      <c r="AS953" s="57"/>
      <c r="AT953" s="57"/>
      <c r="AU953" s="57"/>
      <c r="AV953" s="57"/>
      <c r="AW953" s="57"/>
      <c r="AX953" s="57"/>
      <c r="AY953" s="57"/>
      <c r="AZ953" s="57"/>
      <c r="BA953" s="57"/>
      <c r="BB953" s="57"/>
      <c r="BC953" s="57"/>
      <c r="BD953" s="57"/>
    </row>
    <row r="954" spans="1:56">
      <c r="A954" s="10">
        <v>43132</v>
      </c>
      <c r="B954" s="11">
        <v>2.3607778989639863E-2</v>
      </c>
      <c r="C954" s="11">
        <v>2.3607778989639863E-2</v>
      </c>
      <c r="D954" s="11">
        <v>1.3354873142909623E-2</v>
      </c>
      <c r="E954" s="11">
        <v>1.3354873142909623E-2</v>
      </c>
      <c r="F954" s="11"/>
      <c r="G954" s="11"/>
      <c r="H954" s="11">
        <v>2.2868574809150787E-2</v>
      </c>
      <c r="I954" s="11">
        <v>2.2868574809150787E-2</v>
      </c>
      <c r="J954" s="11">
        <v>9.3441484500774504E-5</v>
      </c>
      <c r="K954" s="23">
        <v>9.3441484500774504E-5</v>
      </c>
      <c r="L954" s="23">
        <v>6.1046197514442896E-5</v>
      </c>
      <c r="M954" s="23">
        <v>6.1046197514442896E-5</v>
      </c>
      <c r="N954" s="11"/>
      <c r="O954" s="11"/>
      <c r="P954" s="11">
        <v>9.1105880143686153E-5</v>
      </c>
      <c r="Q954" s="11">
        <v>9.1105880143686153E-5</v>
      </c>
      <c r="R954" s="11">
        <v>1.5526148524494169E-3</v>
      </c>
      <c r="S954" s="11">
        <v>1.5526148524494169E-3</v>
      </c>
      <c r="T954" s="11">
        <v>0</v>
      </c>
      <c r="U954" s="11">
        <v>0</v>
      </c>
      <c r="V954" s="11"/>
      <c r="W954" s="11"/>
      <c r="X954" s="11">
        <v>1.4406759146714943E-3</v>
      </c>
      <c r="Y954" s="11">
        <v>1.4406759146714943E-3</v>
      </c>
      <c r="Z954" s="49" t="s">
        <v>18</v>
      </c>
      <c r="AA954" s="15"/>
      <c r="AB954" s="16">
        <f t="shared" si="30"/>
        <v>-3.7779915899355494</v>
      </c>
      <c r="AD954" s="34">
        <f t="shared" si="31"/>
        <v>0</v>
      </c>
      <c r="AF954" s="57"/>
      <c r="AG954" s="57"/>
      <c r="AH954" s="57"/>
      <c r="AI954" s="57"/>
      <c r="AJ954" s="57"/>
      <c r="AK954" s="57"/>
      <c r="AL954" s="57"/>
      <c r="AM954" s="57"/>
      <c r="AN954" s="57"/>
      <c r="AO954" s="57"/>
      <c r="AP954" s="57"/>
      <c r="AQ954" s="57"/>
      <c r="AR954" s="57"/>
      <c r="AS954" s="57"/>
      <c r="AT954" s="57"/>
      <c r="AU954" s="57"/>
      <c r="AV954" s="57"/>
      <c r="AW954" s="57"/>
      <c r="AX954" s="57"/>
      <c r="AY954" s="57"/>
      <c r="AZ954" s="57"/>
      <c r="BA954" s="57"/>
      <c r="BB954" s="57"/>
      <c r="BC954" s="57"/>
      <c r="BD954" s="57"/>
    </row>
    <row r="955" spans="1:56">
      <c r="A955" s="10">
        <v>43133</v>
      </c>
      <c r="B955" s="11">
        <v>6.3158802190973759E-3</v>
      </c>
      <c r="C955" s="11">
        <v>6.3158802190973759E-3</v>
      </c>
      <c r="D955" s="11">
        <v>0.11932089009200159</v>
      </c>
      <c r="E955" s="11">
        <v>0.11932089009200159</v>
      </c>
      <c r="F955" s="11"/>
      <c r="G955" s="11"/>
      <c r="H955" s="11">
        <v>1.446320712943857E-2</v>
      </c>
      <c r="I955" s="11">
        <v>1.446320712943857E-2</v>
      </c>
      <c r="J955" s="11">
        <v>9.8200517806143884E-5</v>
      </c>
      <c r="K955" s="23">
        <v>9.8200517806143884E-5</v>
      </c>
      <c r="L955" s="23">
        <v>1.0613898874511137E-3</v>
      </c>
      <c r="M955" s="23">
        <v>1.0613898874511137E-3</v>
      </c>
      <c r="N955" s="11"/>
      <c r="O955" s="11"/>
      <c r="P955" s="11">
        <v>1.6764362196487951E-4</v>
      </c>
      <c r="Q955" s="11">
        <v>1.6764362196487951E-4</v>
      </c>
      <c r="R955" s="11">
        <v>5.5811918830411837E-3</v>
      </c>
      <c r="S955" s="11">
        <v>5.5811918830411837E-3</v>
      </c>
      <c r="T955" s="11">
        <v>0</v>
      </c>
      <c r="U955" s="11">
        <v>0</v>
      </c>
      <c r="V955" s="11"/>
      <c r="W955" s="11"/>
      <c r="X955" s="11">
        <v>5.1788044590533348E-3</v>
      </c>
      <c r="Y955" s="11">
        <v>5.1788044590533348E-3</v>
      </c>
      <c r="Z955" s="49" t="s">
        <v>18</v>
      </c>
      <c r="AA955" s="15"/>
      <c r="AB955" s="16">
        <f t="shared" si="30"/>
        <v>-4.2361472936601334</v>
      </c>
      <c r="AD955" s="34">
        <f t="shared" si="31"/>
        <v>0</v>
      </c>
      <c r="AF955" s="57"/>
      <c r="AG955" s="57"/>
      <c r="AH955" s="57"/>
      <c r="AI955" s="57"/>
      <c r="AJ955" s="57"/>
      <c r="AK955" s="57"/>
      <c r="AL955" s="57"/>
      <c r="AM955" s="57"/>
      <c r="AN955" s="57"/>
      <c r="AO955" s="57"/>
      <c r="AP955" s="57"/>
      <c r="AQ955" s="57"/>
      <c r="AR955" s="57"/>
      <c r="AS955" s="57"/>
      <c r="AT955" s="57"/>
      <c r="AU955" s="57"/>
      <c r="AV955" s="57"/>
      <c r="AW955" s="57"/>
      <c r="AX955" s="57"/>
      <c r="AY955" s="57"/>
      <c r="AZ955" s="57"/>
      <c r="BA955" s="57"/>
      <c r="BB955" s="57"/>
      <c r="BC955" s="57"/>
      <c r="BD955" s="57"/>
    </row>
    <row r="956" spans="1:56">
      <c r="A956" s="10">
        <v>43134</v>
      </c>
      <c r="B956" s="11">
        <v>3.5488048610048277E-2</v>
      </c>
      <c r="C956" s="11">
        <v>3.5488048610048277E-2</v>
      </c>
      <c r="D956" s="11">
        <v>7.5215711814450251E-3</v>
      </c>
      <c r="E956" s="11">
        <v>7.5215711814450251E-3</v>
      </c>
      <c r="F956" s="11"/>
      <c r="G956" s="11"/>
      <c r="H956" s="11">
        <v>3.3471748320372863E-2</v>
      </c>
      <c r="I956" s="11">
        <v>3.3471748320372863E-2</v>
      </c>
      <c r="J956" s="11">
        <v>2.9471855290833112E-3</v>
      </c>
      <c r="K956" s="23">
        <v>2.9471855290833112E-3</v>
      </c>
      <c r="L956" s="23">
        <v>6.1046197514442896E-5</v>
      </c>
      <c r="M956" s="23">
        <v>6.1046197514442896E-5</v>
      </c>
      <c r="N956" s="11"/>
      <c r="O956" s="11"/>
      <c r="P956" s="11">
        <v>2.7391034213118796E-3</v>
      </c>
      <c r="Q956" s="11">
        <v>2.7391034213118796E-3</v>
      </c>
      <c r="R956" s="11">
        <v>1.030860370465397E-2</v>
      </c>
      <c r="S956" s="11">
        <v>1.030860370465397E-2</v>
      </c>
      <c r="T956" s="11">
        <v>5.8685744543884436E-2</v>
      </c>
      <c r="U956" s="11">
        <v>5.8685744543884436E-2</v>
      </c>
      <c r="V956" s="11"/>
      <c r="W956" s="11"/>
      <c r="X956" s="11">
        <v>1.3796452445591377E-2</v>
      </c>
      <c r="Y956" s="11">
        <v>1.3796452445591377E-2</v>
      </c>
      <c r="Z956" s="49" t="s">
        <v>18</v>
      </c>
      <c r="AA956" s="15"/>
      <c r="AB956" s="16">
        <f t="shared" si="30"/>
        <v>-3.3970535296772675</v>
      </c>
      <c r="AD956" s="34">
        <f t="shared" si="31"/>
        <v>0</v>
      </c>
      <c r="AF956" s="57"/>
      <c r="AG956" s="57"/>
      <c r="AH956" s="57"/>
      <c r="AI956" s="57"/>
      <c r="AJ956" s="57"/>
      <c r="AK956" s="57"/>
      <c r="AL956" s="57"/>
      <c r="AM956" s="57"/>
      <c r="AN956" s="57"/>
      <c r="AO956" s="57"/>
      <c r="AP956" s="57"/>
      <c r="AQ956" s="57"/>
      <c r="AR956" s="57"/>
      <c r="AS956" s="57"/>
      <c r="AT956" s="57"/>
      <c r="AU956" s="57"/>
      <c r="AV956" s="57"/>
      <c r="AW956" s="57"/>
      <c r="AX956" s="57"/>
      <c r="AY956" s="57"/>
      <c r="AZ956" s="57"/>
      <c r="BA956" s="57"/>
      <c r="BB956" s="57"/>
      <c r="BC956" s="57"/>
      <c r="BD956" s="57"/>
    </row>
    <row r="957" spans="1:56">
      <c r="A957" s="10">
        <v>43135</v>
      </c>
      <c r="B957" s="11">
        <v>8.9079695674018199E-3</v>
      </c>
      <c r="C957" s="11">
        <v>8.9079695674018199E-3</v>
      </c>
      <c r="D957" s="11">
        <v>0.10642079769041111</v>
      </c>
      <c r="E957" s="11">
        <v>0.10642079769041111</v>
      </c>
      <c r="F957" s="11"/>
      <c r="G957" s="11"/>
      <c r="H957" s="11">
        <v>1.5938356003928851E-2</v>
      </c>
      <c r="I957" s="11">
        <v>1.5938356003928851E-2</v>
      </c>
      <c r="J957" s="11">
        <v>5.897406720607255E-5</v>
      </c>
      <c r="K957" s="23">
        <v>5.897406720607255E-5</v>
      </c>
      <c r="L957" s="23">
        <v>1.4642947910464368E-3</v>
      </c>
      <c r="M957" s="23">
        <v>1.4642947910464368E-3</v>
      </c>
      <c r="N957" s="11"/>
      <c r="O957" s="11"/>
      <c r="P957" s="11">
        <v>1.6029353404990574E-4</v>
      </c>
      <c r="Q957" s="11">
        <v>1.6029353404990574E-4</v>
      </c>
      <c r="R957" s="11">
        <v>0</v>
      </c>
      <c r="S957" s="11">
        <v>0</v>
      </c>
      <c r="T957" s="11">
        <v>0</v>
      </c>
      <c r="U957" s="11">
        <v>0</v>
      </c>
      <c r="V957" s="11"/>
      <c r="W957" s="11"/>
      <c r="X957" s="11">
        <v>0</v>
      </c>
      <c r="Y957" s="11">
        <v>0</v>
      </c>
      <c r="Z957" s="49" t="s">
        <v>18</v>
      </c>
      <c r="AA957" s="15"/>
      <c r="AB957" s="16">
        <f t="shared" si="30"/>
        <v>-4.1390267474553877</v>
      </c>
      <c r="AD957" s="34">
        <f t="shared" si="31"/>
        <v>0</v>
      </c>
      <c r="AF957" s="57"/>
      <c r="AG957" s="57"/>
      <c r="AH957" s="57"/>
      <c r="AI957" s="57"/>
      <c r="AJ957" s="57"/>
      <c r="AK957" s="57"/>
      <c r="AL957" s="57"/>
      <c r="AM957" s="57"/>
      <c r="AN957" s="57"/>
      <c r="AO957" s="57"/>
      <c r="AP957" s="57"/>
      <c r="AQ957" s="57"/>
      <c r="AR957" s="57"/>
      <c r="AS957" s="57"/>
      <c r="AT957" s="57"/>
      <c r="AU957" s="57"/>
      <c r="AV957" s="57"/>
      <c r="AW957" s="57"/>
      <c r="AX957" s="57"/>
      <c r="AY957" s="57"/>
      <c r="AZ957" s="57"/>
      <c r="BA957" s="57"/>
      <c r="BB957" s="57"/>
      <c r="BC957" s="57"/>
      <c r="BD957" s="57"/>
    </row>
    <row r="958" spans="1:56">
      <c r="A958" s="10">
        <v>43136</v>
      </c>
      <c r="B958" s="11">
        <v>0.16444749971418979</v>
      </c>
      <c r="C958" s="11">
        <v>0.16444749971418979</v>
      </c>
      <c r="D958" s="11">
        <v>3.9471453876213536E-2</v>
      </c>
      <c r="E958" s="11">
        <v>3.9471453876213536E-2</v>
      </c>
      <c r="F958" s="11"/>
      <c r="G958" s="11"/>
      <c r="H958" s="11">
        <v>0.15543709652455273</v>
      </c>
      <c r="I958" s="11">
        <v>0.15543709652455273</v>
      </c>
      <c r="J958" s="11">
        <v>5.1114073096111441E-3</v>
      </c>
      <c r="K958" s="23">
        <v>5.1114073096111441E-3</v>
      </c>
      <c r="L958" s="23">
        <v>4.4360236860495171E-4</v>
      </c>
      <c r="M958" s="23">
        <v>4.4360236860495171E-4</v>
      </c>
      <c r="N958" s="11"/>
      <c r="O958" s="11"/>
      <c r="P958" s="11">
        <v>4.7748723820813382E-3</v>
      </c>
      <c r="Q958" s="11">
        <v>4.7748723820813382E-3</v>
      </c>
      <c r="R958" s="11">
        <v>1.9478833994070077E-2</v>
      </c>
      <c r="S958" s="11">
        <v>1.9478833994070077E-2</v>
      </c>
      <c r="T958" s="11">
        <v>3.4246916805602462E-2</v>
      </c>
      <c r="U958" s="11">
        <v>3.4246916805602462E-2</v>
      </c>
      <c r="V958" s="11"/>
      <c r="W958" s="11"/>
      <c r="X958" s="11">
        <v>2.0543569076522338E-2</v>
      </c>
      <c r="Y958" s="11">
        <v>2.0543569076522338E-2</v>
      </c>
      <c r="Z958" s="49" t="s">
        <v>18</v>
      </c>
      <c r="AA958" s="15"/>
      <c r="AB958" s="16">
        <f t="shared" si="30"/>
        <v>-1.8615141531625967</v>
      </c>
      <c r="AD958" s="34">
        <f t="shared" si="31"/>
        <v>0</v>
      </c>
      <c r="AF958" s="57"/>
      <c r="AG958" s="57"/>
      <c r="AH958" s="57"/>
      <c r="AI958" s="57"/>
      <c r="AJ958" s="57"/>
      <c r="AK958" s="57"/>
      <c r="AL958" s="57"/>
      <c r="AM958" s="57"/>
      <c r="AN958" s="57"/>
      <c r="AO958" s="57"/>
      <c r="AP958" s="57"/>
      <c r="AQ958" s="57"/>
      <c r="AR958" s="57"/>
      <c r="AS958" s="57"/>
      <c r="AT958" s="57"/>
      <c r="AU958" s="57"/>
      <c r="AV958" s="57"/>
      <c r="AW958" s="57"/>
      <c r="AX958" s="57"/>
      <c r="AY958" s="57"/>
      <c r="AZ958" s="57"/>
      <c r="BA958" s="57"/>
      <c r="BB958" s="57"/>
      <c r="BC958" s="57"/>
      <c r="BD958" s="57"/>
    </row>
    <row r="959" spans="1:56">
      <c r="A959" s="10">
        <v>43137</v>
      </c>
      <c r="B959" s="11">
        <v>1.9517182948495904E-2</v>
      </c>
      <c r="C959" s="11">
        <v>1.9517182948495904E-2</v>
      </c>
      <c r="D959" s="11">
        <v>0.11927253686405913</v>
      </c>
      <c r="E959" s="11">
        <v>0.11927253686405913</v>
      </c>
      <c r="F959" s="11"/>
      <c r="G959" s="11"/>
      <c r="H959" s="11">
        <v>2.6709248860626339E-2</v>
      </c>
      <c r="I959" s="11">
        <v>2.6709248860626339E-2</v>
      </c>
      <c r="J959" s="11">
        <v>1.0541021610265034E-4</v>
      </c>
      <c r="K959" s="23">
        <v>1.0541021610265034E-4</v>
      </c>
      <c r="L959" s="23">
        <v>1.6108056650810999E-3</v>
      </c>
      <c r="M959" s="23">
        <v>1.6108056650810999E-3</v>
      </c>
      <c r="N959" s="11"/>
      <c r="O959" s="11"/>
      <c r="P959" s="11">
        <v>2.139447745789654E-4</v>
      </c>
      <c r="Q959" s="11">
        <v>2.139447745789654E-4</v>
      </c>
      <c r="R959" s="11">
        <v>7.7140609624243442E-3</v>
      </c>
      <c r="S959" s="11">
        <v>7.7140609624243442E-3</v>
      </c>
      <c r="T959" s="11">
        <v>1.8842926299458041E-2</v>
      </c>
      <c r="U959" s="11">
        <v>1.8842926299458041E-2</v>
      </c>
      <c r="V959" s="11"/>
      <c r="W959" s="11"/>
      <c r="X959" s="11">
        <v>8.5164192308228373E-3</v>
      </c>
      <c r="Y959" s="11">
        <v>8.5164192308228373E-3</v>
      </c>
      <c r="Z959" s="49" t="s">
        <v>18</v>
      </c>
      <c r="AA959" s="15"/>
      <c r="AB959" s="16">
        <f t="shared" si="30"/>
        <v>-3.6227453742839155</v>
      </c>
      <c r="AD959" s="34">
        <f t="shared" si="31"/>
        <v>0</v>
      </c>
      <c r="AF959" s="57"/>
      <c r="AG959" s="57"/>
      <c r="AH959" s="57"/>
      <c r="AI959" s="57"/>
      <c r="AJ959" s="57"/>
      <c r="AK959" s="57"/>
      <c r="AL959" s="57"/>
      <c r="AM959" s="57"/>
      <c r="AN959" s="57"/>
      <c r="AO959" s="57"/>
      <c r="AP959" s="57"/>
      <c r="AQ959" s="57"/>
      <c r="AR959" s="57"/>
      <c r="AS959" s="57"/>
      <c r="AT959" s="57"/>
      <c r="AU959" s="57"/>
      <c r="AV959" s="57"/>
      <c r="AW959" s="57"/>
      <c r="AX959" s="57"/>
      <c r="AY959" s="57"/>
      <c r="AZ959" s="57"/>
      <c r="BA959" s="57"/>
      <c r="BB959" s="57"/>
      <c r="BC959" s="57"/>
      <c r="BD959" s="57"/>
    </row>
    <row r="960" spans="1:56">
      <c r="A960" s="10">
        <v>43138</v>
      </c>
      <c r="B960" s="11">
        <v>0.18806885803459877</v>
      </c>
      <c r="C960" s="11">
        <v>0.18806885803459877</v>
      </c>
      <c r="D960" s="11">
        <v>3.30532082879509E-2</v>
      </c>
      <c r="E960" s="11">
        <v>3.30532082879509E-2</v>
      </c>
      <c r="F960" s="11"/>
      <c r="G960" s="11"/>
      <c r="H960" s="11">
        <v>0.17689268826898094</v>
      </c>
      <c r="I960" s="11">
        <v>0.17689268826898094</v>
      </c>
      <c r="J960" s="11">
        <v>2.206389029117272E-3</v>
      </c>
      <c r="K960" s="23">
        <v>2.206389029117272E-3</v>
      </c>
      <c r="L960" s="23">
        <v>4.5662555740803282E-4</v>
      </c>
      <c r="M960" s="23">
        <v>4.5662555740803282E-4</v>
      </c>
      <c r="N960" s="11"/>
      <c r="O960" s="11"/>
      <c r="P960" s="11">
        <v>2.0802362591133389E-3</v>
      </c>
      <c r="Q960" s="11">
        <v>2.0802362591133389E-3</v>
      </c>
      <c r="R960" s="11">
        <v>3.8704696118087301E-3</v>
      </c>
      <c r="S960" s="11">
        <v>3.8704696118087301E-3</v>
      </c>
      <c r="T960" s="11">
        <v>0</v>
      </c>
      <c r="U960" s="11">
        <v>0</v>
      </c>
      <c r="V960" s="11"/>
      <c r="W960" s="11"/>
      <c r="X960" s="11">
        <v>3.5914202027655991E-3</v>
      </c>
      <c r="Y960" s="11">
        <v>3.5914202027655991E-3</v>
      </c>
      <c r="Z960" s="49" t="s">
        <v>18</v>
      </c>
      <c r="AA960" s="15"/>
      <c r="AB960" s="16">
        <f t="shared" si="30"/>
        <v>-1.7322120112371411</v>
      </c>
      <c r="AD960" s="34">
        <f t="shared" si="31"/>
        <v>0</v>
      </c>
      <c r="AF960" s="57"/>
      <c r="AG960" s="57"/>
      <c r="AH960" s="57"/>
      <c r="AI960" s="57"/>
      <c r="AJ960" s="57"/>
      <c r="AK960" s="57"/>
      <c r="AL960" s="57"/>
      <c r="AM960" s="57"/>
      <c r="AN960" s="57"/>
      <c r="AO960" s="57"/>
      <c r="AP960" s="57"/>
      <c r="AQ960" s="57"/>
      <c r="AR960" s="57"/>
      <c r="AS960" s="57"/>
      <c r="AT960" s="57"/>
      <c r="AU960" s="57"/>
      <c r="AV960" s="57"/>
      <c r="AW960" s="57"/>
      <c r="AX960" s="57"/>
      <c r="AY960" s="57"/>
      <c r="AZ960" s="57"/>
      <c r="BA960" s="57"/>
      <c r="BB960" s="57"/>
      <c r="BC960" s="57"/>
      <c r="BD960" s="57"/>
    </row>
    <row r="961" spans="1:56">
      <c r="A961" s="10">
        <v>43139</v>
      </c>
      <c r="B961" s="11">
        <v>1.5045269869702966E-2</v>
      </c>
      <c r="C961" s="11">
        <v>1.5045269869702966E-2</v>
      </c>
      <c r="D961" s="11">
        <v>0.75733497522274751</v>
      </c>
      <c r="E961" s="11">
        <v>0.75733497522274751</v>
      </c>
      <c r="F961" s="11"/>
      <c r="G961" s="11"/>
      <c r="H961" s="11">
        <v>6.8562161718072043E-2</v>
      </c>
      <c r="I961" s="11">
        <v>6.8562161718072043E-2</v>
      </c>
      <c r="J961" s="11">
        <v>1.5578323972692575E-4</v>
      </c>
      <c r="K961" s="23">
        <v>1.5578323972692575E-4</v>
      </c>
      <c r="L961" s="23">
        <v>5.9322659871285125E-3</v>
      </c>
      <c r="M961" s="23">
        <v>5.9322659871285125E-3</v>
      </c>
      <c r="N961" s="11"/>
      <c r="O961" s="11"/>
      <c r="P961" s="11">
        <v>5.7225055730831284E-4</v>
      </c>
      <c r="Q961" s="11">
        <v>5.7225055730831284E-4</v>
      </c>
      <c r="R961" s="11">
        <v>4.6562634831604204E-3</v>
      </c>
      <c r="S961" s="11">
        <v>4.6562634831604204E-3</v>
      </c>
      <c r="T961" s="11">
        <v>0</v>
      </c>
      <c r="U961" s="11">
        <v>0</v>
      </c>
      <c r="V961" s="11"/>
      <c r="W961" s="11"/>
      <c r="X961" s="11">
        <v>4.320560660598321E-3</v>
      </c>
      <c r="Y961" s="11">
        <v>4.320560660598321E-3</v>
      </c>
      <c r="Z961" s="49" t="s">
        <v>18</v>
      </c>
      <c r="AA961" s="15"/>
      <c r="AB961" s="16">
        <f t="shared" si="30"/>
        <v>-2.6800144748794135</v>
      </c>
      <c r="AD961" s="34">
        <f t="shared" si="31"/>
        <v>0</v>
      </c>
      <c r="AF961" s="57"/>
      <c r="AG961" s="57"/>
      <c r="AH961" s="57"/>
      <c r="AI961" s="57"/>
      <c r="AJ961" s="57"/>
      <c r="AK961" s="57"/>
      <c r="AL961" s="57"/>
      <c r="AM961" s="57"/>
      <c r="AN961" s="57"/>
      <c r="AO961" s="57"/>
      <c r="AP961" s="57"/>
      <c r="AQ961" s="57"/>
      <c r="AR961" s="57"/>
      <c r="AS961" s="57"/>
      <c r="AT961" s="57"/>
      <c r="AU961" s="57"/>
      <c r="AV961" s="57"/>
      <c r="AW961" s="57"/>
      <c r="AX961" s="57"/>
      <c r="AY961" s="57"/>
      <c r="AZ961" s="57"/>
      <c r="BA961" s="57"/>
      <c r="BB961" s="57"/>
      <c r="BC961" s="57"/>
      <c r="BD961" s="57"/>
    </row>
    <row r="962" spans="1:56">
      <c r="A962" s="10">
        <v>43140</v>
      </c>
      <c r="B962" s="11">
        <v>1.6580969283739044E-2</v>
      </c>
      <c r="C962" s="11">
        <v>1.6580969283739044E-2</v>
      </c>
      <c r="D962" s="11">
        <v>5.7118388530232968E-2</v>
      </c>
      <c r="E962" s="11">
        <v>5.7118388530232968E-2</v>
      </c>
      <c r="F962" s="11"/>
      <c r="G962" s="11"/>
      <c r="H962" s="11">
        <v>1.9503597290003512E-2</v>
      </c>
      <c r="I962" s="11">
        <v>1.9503597290003512E-2</v>
      </c>
      <c r="J962" s="11">
        <v>2.2451253467191163E-4</v>
      </c>
      <c r="K962" s="23">
        <v>2.2451253467191163E-4</v>
      </c>
      <c r="L962" s="23">
        <v>5.5897968190724869E-4</v>
      </c>
      <c r="M962" s="23">
        <v>5.5897968190724869E-4</v>
      </c>
      <c r="N962" s="11"/>
      <c r="O962" s="11"/>
      <c r="P962" s="11">
        <v>2.4862662653704496E-4</v>
      </c>
      <c r="Q962" s="11">
        <v>2.4862662653704496E-4</v>
      </c>
      <c r="R962" s="11">
        <v>0</v>
      </c>
      <c r="S962" s="11">
        <v>0</v>
      </c>
      <c r="T962" s="11">
        <v>1.898536742699174E-2</v>
      </c>
      <c r="U962" s="11">
        <v>1.898536742699174E-2</v>
      </c>
      <c r="V962" s="11"/>
      <c r="W962" s="11"/>
      <c r="X962" s="11">
        <v>1.3687888272795358E-3</v>
      </c>
      <c r="Y962" s="11">
        <v>1.3687888272795358E-3</v>
      </c>
      <c r="Z962" s="49" t="s">
        <v>18</v>
      </c>
      <c r="AA962" s="15"/>
      <c r="AB962" s="16">
        <f t="shared" si="30"/>
        <v>-3.9371563540156802</v>
      </c>
      <c r="AD962" s="34">
        <f t="shared" si="31"/>
        <v>0</v>
      </c>
      <c r="AF962" s="57"/>
      <c r="AG962" s="57"/>
      <c r="AH962" s="57"/>
      <c r="AI962" s="57"/>
      <c r="AJ962" s="57"/>
      <c r="AK962" s="57"/>
      <c r="AL962" s="57"/>
      <c r="AM962" s="57"/>
      <c r="AN962" s="57"/>
      <c r="AO962" s="57"/>
      <c r="AP962" s="57"/>
      <c r="AQ962" s="57"/>
      <c r="AR962" s="57"/>
      <c r="AS962" s="57"/>
      <c r="AT962" s="57"/>
      <c r="AU962" s="57"/>
      <c r="AV962" s="57"/>
      <c r="AW962" s="57"/>
      <c r="AX962" s="57"/>
      <c r="AY962" s="57"/>
      <c r="AZ962" s="57"/>
      <c r="BA962" s="57"/>
      <c r="BB962" s="57"/>
      <c r="BC962" s="57"/>
      <c r="BD962" s="57"/>
    </row>
    <row r="963" spans="1:56">
      <c r="A963" s="10">
        <v>43141</v>
      </c>
      <c r="B963" s="11">
        <v>0.18318851879799719</v>
      </c>
      <c r="C963" s="11">
        <v>0.18318851879799719</v>
      </c>
      <c r="D963" s="11">
        <v>6.1697949306200164E-2</v>
      </c>
      <c r="E963" s="11">
        <v>6.1697949306200164E-2</v>
      </c>
      <c r="F963" s="11"/>
      <c r="G963" s="11"/>
      <c r="H963" s="11">
        <v>0.17442940814187283</v>
      </c>
      <c r="I963" s="11">
        <v>0.17442940814187283</v>
      </c>
      <c r="J963" s="11">
        <v>1.414982344398784E-3</v>
      </c>
      <c r="K963" s="23">
        <v>1.414982344398784E-3</v>
      </c>
      <c r="L963" s="23">
        <v>4.8348588431438775E-4</v>
      </c>
      <c r="M963" s="23">
        <v>4.8348588431438775E-4</v>
      </c>
      <c r="N963" s="11"/>
      <c r="O963" s="11"/>
      <c r="P963" s="11">
        <v>1.347824205262575E-3</v>
      </c>
      <c r="Q963" s="11">
        <v>1.347824205262575E-3</v>
      </c>
      <c r="R963" s="11">
        <v>0</v>
      </c>
      <c r="S963" s="11">
        <v>0</v>
      </c>
      <c r="T963" s="11">
        <v>7.3255437017331476E-3</v>
      </c>
      <c r="U963" s="11">
        <v>7.3255437017331476E-3</v>
      </c>
      <c r="V963" s="11"/>
      <c r="W963" s="11"/>
      <c r="X963" s="11">
        <v>5.2815002981847041E-4</v>
      </c>
      <c r="Y963" s="11">
        <v>5.2815002981847041E-4</v>
      </c>
      <c r="Z963" s="49" t="s">
        <v>18</v>
      </c>
      <c r="AA963" s="15"/>
      <c r="AB963" s="16">
        <f t="shared" si="30"/>
        <v>-1.7462351570560968</v>
      </c>
      <c r="AD963" s="34">
        <f t="shared" si="31"/>
        <v>0</v>
      </c>
      <c r="AF963" s="57"/>
      <c r="AG963" s="57"/>
      <c r="AH963" s="57"/>
      <c r="AI963" s="57"/>
      <c r="AJ963" s="57"/>
      <c r="AK963" s="57"/>
      <c r="AL963" s="57"/>
      <c r="AM963" s="57"/>
      <c r="AN963" s="57"/>
      <c r="AO963" s="57"/>
      <c r="AP963" s="57"/>
      <c r="AQ963" s="57"/>
      <c r="AR963" s="57"/>
      <c r="AS963" s="57"/>
      <c r="AT963" s="57"/>
      <c r="AU963" s="57"/>
      <c r="AV963" s="57"/>
      <c r="AW963" s="57"/>
      <c r="AX963" s="57"/>
      <c r="AY963" s="57"/>
      <c r="AZ963" s="57"/>
      <c r="BA963" s="57"/>
      <c r="BB963" s="57"/>
      <c r="BC963" s="57"/>
      <c r="BD963" s="57"/>
    </row>
    <row r="964" spans="1:56">
      <c r="A964" s="10">
        <v>43142</v>
      </c>
      <c r="B964" s="11">
        <v>0.17138320152203734</v>
      </c>
      <c r="C964" s="11">
        <v>0.17138320152203734</v>
      </c>
      <c r="D964" s="11">
        <v>1.0065235999983831E-2</v>
      </c>
      <c r="E964" s="11">
        <v>1.0065235999983831E-2</v>
      </c>
      <c r="F964" s="11"/>
      <c r="G964" s="11"/>
      <c r="H964" s="11">
        <v>0.15975265343308523</v>
      </c>
      <c r="I964" s="11">
        <v>0.15975265343308523</v>
      </c>
      <c r="J964" s="11">
        <v>5.9701361332474513E-4</v>
      </c>
      <c r="K964" s="23">
        <v>5.9701361332474513E-4</v>
      </c>
      <c r="L964" s="23">
        <v>8.7296062445653343E-5</v>
      </c>
      <c r="M964" s="23">
        <v>8.7296062445653343E-5</v>
      </c>
      <c r="N964" s="11"/>
      <c r="O964" s="11"/>
      <c r="P964" s="11">
        <v>5.6026448579826586E-4</v>
      </c>
      <c r="Q964" s="11">
        <v>5.6026448579826586E-4</v>
      </c>
      <c r="R964" s="11">
        <v>0</v>
      </c>
      <c r="S964" s="11">
        <v>0</v>
      </c>
      <c r="T964" s="11">
        <v>4.34038464327689E-2</v>
      </c>
      <c r="U964" s="11">
        <v>4.34038464327689E-2</v>
      </c>
      <c r="V964" s="11"/>
      <c r="W964" s="11"/>
      <c r="X964" s="11">
        <v>3.1292889266744373E-3</v>
      </c>
      <c r="Y964" s="11">
        <v>3.1292889266744373E-3</v>
      </c>
      <c r="Z964" s="49" t="s">
        <v>18</v>
      </c>
      <c r="AA964" s="15"/>
      <c r="AB964" s="16">
        <f t="shared" si="30"/>
        <v>-1.8341285759526691</v>
      </c>
      <c r="AD964" s="34">
        <f t="shared" si="31"/>
        <v>0</v>
      </c>
      <c r="AF964" s="57"/>
      <c r="AG964" s="57"/>
      <c r="AH964" s="57"/>
      <c r="AI964" s="57"/>
      <c r="AJ964" s="57"/>
      <c r="AK964" s="57"/>
      <c r="AL964" s="57"/>
      <c r="AM964" s="57"/>
      <c r="AN964" s="57"/>
      <c r="AO964" s="57"/>
      <c r="AP964" s="57"/>
      <c r="AQ964" s="57"/>
      <c r="AR964" s="57"/>
      <c r="AS964" s="57"/>
      <c r="AT964" s="57"/>
      <c r="AU964" s="57"/>
      <c r="AV964" s="57"/>
      <c r="AW964" s="57"/>
      <c r="AX964" s="57"/>
      <c r="AY964" s="57"/>
      <c r="AZ964" s="57"/>
      <c r="BA964" s="57"/>
      <c r="BB964" s="57"/>
      <c r="BC964" s="57"/>
      <c r="BD964" s="57"/>
    </row>
    <row r="965" spans="1:56">
      <c r="A965" s="10">
        <v>43143</v>
      </c>
      <c r="B965" s="11">
        <v>0.1379587667426122</v>
      </c>
      <c r="C965" s="11">
        <v>0.1379587667426122</v>
      </c>
      <c r="D965" s="11">
        <v>2.7274897738295209E-2</v>
      </c>
      <c r="E965" s="11">
        <v>2.7274897738295209E-2</v>
      </c>
      <c r="F965" s="11"/>
      <c r="G965" s="11"/>
      <c r="H965" s="11">
        <v>0.12997878722229025</v>
      </c>
      <c r="I965" s="11">
        <v>0.12997878722229025</v>
      </c>
      <c r="J965" s="11">
        <v>2.7433850662719771E-3</v>
      </c>
      <c r="K965" s="23">
        <v>2.7433850662719771E-3</v>
      </c>
      <c r="L965" s="23">
        <v>1.5505734168668494E-4</v>
      </c>
      <c r="M965" s="23">
        <v>1.5505734168668494E-4</v>
      </c>
      <c r="N965" s="11"/>
      <c r="O965" s="11"/>
      <c r="P965" s="11">
        <v>2.5567742943512143E-3</v>
      </c>
      <c r="Q965" s="11">
        <v>2.5567742943512143E-3</v>
      </c>
      <c r="R965" s="11">
        <v>1.8625053932641682E-3</v>
      </c>
      <c r="S965" s="11">
        <v>1.8625053932641682E-3</v>
      </c>
      <c r="T965" s="11">
        <v>0</v>
      </c>
      <c r="U965" s="11">
        <v>0</v>
      </c>
      <c r="V965" s="11"/>
      <c r="W965" s="11"/>
      <c r="X965" s="11">
        <v>1.7282242642393283E-3</v>
      </c>
      <c r="Y965" s="11">
        <v>1.7282242642393283E-3</v>
      </c>
      <c r="Z965" s="49" t="s">
        <v>18</v>
      </c>
      <c r="AA965" s="15"/>
      <c r="AB965" s="16">
        <f t="shared" si="30"/>
        <v>-2.04038401705423</v>
      </c>
      <c r="AD965" s="34">
        <f t="shared" si="31"/>
        <v>0</v>
      </c>
      <c r="AF965" s="57"/>
      <c r="AG965" s="57"/>
      <c r="AH965" s="57"/>
      <c r="AI965" s="57"/>
      <c r="AJ965" s="57"/>
      <c r="AK965" s="57"/>
      <c r="AL965" s="57"/>
      <c r="AM965" s="57"/>
      <c r="AN965" s="57"/>
      <c r="AO965" s="57"/>
      <c r="AP965" s="57"/>
      <c r="AQ965" s="57"/>
      <c r="AR965" s="57"/>
      <c r="AS965" s="57"/>
      <c r="AT965" s="57"/>
      <c r="AU965" s="57"/>
      <c r="AV965" s="57"/>
      <c r="AW965" s="57"/>
      <c r="AX965" s="57"/>
      <c r="AY965" s="57"/>
      <c r="AZ965" s="57"/>
      <c r="BA965" s="57"/>
      <c r="BB965" s="57"/>
      <c r="BC965" s="57"/>
      <c r="BD965" s="57"/>
    </row>
    <row r="966" spans="1:56">
      <c r="A966" s="10">
        <v>43144</v>
      </c>
      <c r="B966" s="11">
        <v>0.36053376656149866</v>
      </c>
      <c r="C966" s="11">
        <v>0.36053376656149866</v>
      </c>
      <c r="D966" s="11">
        <v>7.1592628273902198E-2</v>
      </c>
      <c r="E966" s="11">
        <v>7.1592628273902198E-2</v>
      </c>
      <c r="F966" s="11"/>
      <c r="G966" s="11"/>
      <c r="H966" s="11">
        <v>0.33970196526239888</v>
      </c>
      <c r="I966" s="11">
        <v>0.33970196526239888</v>
      </c>
      <c r="J966" s="11">
        <v>2.6437299602130298E-3</v>
      </c>
      <c r="K966" s="23">
        <v>2.6437299602130298E-3</v>
      </c>
      <c r="L966" s="23">
        <v>7.8566456201088005E-4</v>
      </c>
      <c r="M966" s="23">
        <v>7.8566456201088005E-4</v>
      </c>
      <c r="N966" s="11"/>
      <c r="O966" s="11"/>
      <c r="P966" s="11">
        <v>2.509768941697371E-3</v>
      </c>
      <c r="Q966" s="11">
        <v>2.509768941697371E-3</v>
      </c>
      <c r="R966" s="11">
        <v>2.7779473480179489E-3</v>
      </c>
      <c r="S966" s="11">
        <v>2.7779473480179489E-3</v>
      </c>
      <c r="T966" s="11">
        <v>0</v>
      </c>
      <c r="U966" s="11">
        <v>0</v>
      </c>
      <c r="V966" s="11"/>
      <c r="W966" s="11"/>
      <c r="X966" s="11">
        <v>2.5776655621973683E-3</v>
      </c>
      <c r="Y966" s="11">
        <v>2.5776655621973683E-3</v>
      </c>
      <c r="Z966" s="49" t="s">
        <v>18</v>
      </c>
      <c r="AA966" s="15"/>
      <c r="AB966" s="16">
        <f t="shared" si="30"/>
        <v>-1.0796866185441414</v>
      </c>
      <c r="AD966" s="34">
        <f t="shared" si="31"/>
        <v>0</v>
      </c>
      <c r="AF966" s="57"/>
      <c r="AG966" s="57"/>
      <c r="AH966" s="57"/>
      <c r="AI966" s="57"/>
      <c r="AJ966" s="57"/>
      <c r="AK966" s="57"/>
      <c r="AL966" s="57"/>
      <c r="AM966" s="57"/>
      <c r="AN966" s="57"/>
      <c r="AO966" s="57"/>
      <c r="AP966" s="57"/>
      <c r="AQ966" s="57"/>
      <c r="AR966" s="57"/>
      <c r="AS966" s="57"/>
      <c r="AT966" s="57"/>
      <c r="AU966" s="57"/>
      <c r="AV966" s="57"/>
      <c r="AW966" s="57"/>
      <c r="AX966" s="57"/>
      <c r="AY966" s="57"/>
      <c r="AZ966" s="57"/>
      <c r="BA966" s="57"/>
      <c r="BB966" s="57"/>
      <c r="BC966" s="57"/>
      <c r="BD966" s="57"/>
    </row>
    <row r="967" spans="1:56">
      <c r="A967" s="10">
        <v>43145</v>
      </c>
      <c r="B967" s="11">
        <v>4.769764908765791</v>
      </c>
      <c r="C967" s="11">
        <v>4.769764908765791</v>
      </c>
      <c r="D967" s="11">
        <v>17.764147978269882</v>
      </c>
      <c r="E967" s="11">
        <v>17.764147978269882</v>
      </c>
      <c r="F967" s="11"/>
      <c r="G967" s="11"/>
      <c r="H967" s="11">
        <v>5.7066214869345195</v>
      </c>
      <c r="I967" s="11">
        <v>5.7066214869345195</v>
      </c>
      <c r="J967" s="11">
        <v>6.7470538541086783E-2</v>
      </c>
      <c r="K967" s="23">
        <v>6.7470538541086783E-2</v>
      </c>
      <c r="L967" s="23">
        <v>0.15433048496161295</v>
      </c>
      <c r="M967" s="23">
        <v>0.15433048496161295</v>
      </c>
      <c r="N967" s="11"/>
      <c r="O967" s="11"/>
      <c r="P967" s="11">
        <v>7.3732883721169193E-2</v>
      </c>
      <c r="Q967" s="11">
        <v>7.3732883721169193E-2</v>
      </c>
      <c r="R967" s="11">
        <v>4.9658378091376056E-2</v>
      </c>
      <c r="S967" s="11">
        <v>4.9658378091376056E-2</v>
      </c>
      <c r="T967" s="11">
        <v>0.10892676509827093</v>
      </c>
      <c r="U967" s="11">
        <v>0.10892676509827093</v>
      </c>
      <c r="V967" s="11"/>
      <c r="W967" s="11"/>
      <c r="X967" s="11">
        <v>5.3931453461546659E-2</v>
      </c>
      <c r="Y967" s="11">
        <v>5.3931453461546659E-2</v>
      </c>
      <c r="Z967" s="49" t="s">
        <v>19</v>
      </c>
      <c r="AA967" s="15"/>
      <c r="AB967" s="16">
        <f t="shared" si="30"/>
        <v>1.7416271650050088</v>
      </c>
      <c r="AD967" s="34">
        <f t="shared" si="31"/>
        <v>0</v>
      </c>
      <c r="AF967" s="57"/>
      <c r="AG967" s="57"/>
      <c r="AH967" s="57"/>
      <c r="AI967" s="57"/>
      <c r="AJ967" s="57"/>
      <c r="AK967" s="57"/>
      <c r="AL967" s="57"/>
      <c r="AM967" s="57"/>
      <c r="AN967" s="57"/>
      <c r="AO967" s="57"/>
      <c r="AP967" s="57"/>
      <c r="AQ967" s="57"/>
      <c r="AR967" s="57"/>
      <c r="AS967" s="57"/>
      <c r="AT967" s="57"/>
      <c r="AU967" s="57"/>
      <c r="AV967" s="57"/>
      <c r="AW967" s="57"/>
      <c r="AX967" s="57"/>
      <c r="AY967" s="57"/>
      <c r="AZ967" s="57"/>
      <c r="BA967" s="57"/>
      <c r="BB967" s="57"/>
      <c r="BC967" s="57"/>
      <c r="BD967" s="57"/>
    </row>
    <row r="968" spans="1:56">
      <c r="A968" s="10">
        <v>43146</v>
      </c>
      <c r="B968" s="11">
        <v>0.10178418625214726</v>
      </c>
      <c r="C968" s="11">
        <v>0.10178418625214726</v>
      </c>
      <c r="D968" s="11">
        <v>4.1409222975181986E-2</v>
      </c>
      <c r="E968" s="11">
        <v>4.1409222975181986E-2</v>
      </c>
      <c r="F968" s="11"/>
      <c r="G968" s="11"/>
      <c r="H968" s="11">
        <v>9.7431330006477176E-2</v>
      </c>
      <c r="I968" s="11">
        <v>9.7431330006477176E-2</v>
      </c>
      <c r="J968" s="11">
        <v>8.0546243424830003E-4</v>
      </c>
      <c r="K968" s="23">
        <v>8.0546243424830003E-4</v>
      </c>
      <c r="L968" s="23">
        <v>3.223239228762585E-4</v>
      </c>
      <c r="M968" s="23">
        <v>3.223239228762585E-4</v>
      </c>
      <c r="N968" s="11"/>
      <c r="O968" s="11"/>
      <c r="P968" s="11">
        <v>7.7062957684179503E-4</v>
      </c>
      <c r="Q968" s="11">
        <v>7.7062957684179503E-4</v>
      </c>
      <c r="R968" s="11">
        <v>5.6428537763665671E-3</v>
      </c>
      <c r="S968" s="11">
        <v>5.6428537763665671E-3</v>
      </c>
      <c r="T968" s="11">
        <v>7.3255437017331476E-3</v>
      </c>
      <c r="U968" s="11">
        <v>7.3255437017331476E-3</v>
      </c>
      <c r="V968" s="11"/>
      <c r="W968" s="11"/>
      <c r="X968" s="11">
        <v>5.76417074210214E-3</v>
      </c>
      <c r="Y968" s="11">
        <v>5.76417074210214E-3</v>
      </c>
      <c r="Z968" s="49" t="s">
        <v>18</v>
      </c>
      <c r="AA968" s="15"/>
      <c r="AB968" s="16">
        <f t="shared" si="30"/>
        <v>-2.3286074567453454</v>
      </c>
      <c r="AD968" s="34">
        <f t="shared" si="31"/>
        <v>0</v>
      </c>
      <c r="AF968" s="57"/>
      <c r="AG968" s="57"/>
      <c r="AH968" s="57"/>
      <c r="AI968" s="57"/>
      <c r="AJ968" s="57"/>
      <c r="AK968" s="57"/>
      <c r="AL968" s="57"/>
      <c r="AM968" s="57"/>
      <c r="AN968" s="57"/>
      <c r="AO968" s="57"/>
      <c r="AP968" s="57"/>
      <c r="AQ968" s="57"/>
      <c r="AR968" s="57"/>
      <c r="AS968" s="57"/>
      <c r="AT968" s="57"/>
      <c r="AU968" s="57"/>
      <c r="AV968" s="57"/>
      <c r="AW968" s="57"/>
      <c r="AX968" s="57"/>
      <c r="AY968" s="57"/>
      <c r="AZ968" s="57"/>
      <c r="BA968" s="57"/>
      <c r="BB968" s="57"/>
      <c r="BC968" s="57"/>
      <c r="BD968" s="57"/>
    </row>
    <row r="969" spans="1:56">
      <c r="A969" s="10">
        <v>43147</v>
      </c>
      <c r="B969" s="11">
        <v>6.9440691727751996E-2</v>
      </c>
      <c r="C969" s="11">
        <v>6.9440691727751996E-2</v>
      </c>
      <c r="D969" s="11">
        <v>0.32232429831037324</v>
      </c>
      <c r="E969" s="11">
        <v>0.32232429831037324</v>
      </c>
      <c r="F969" s="11"/>
      <c r="G969" s="11"/>
      <c r="H969" s="11">
        <v>8.7672851659528081E-2</v>
      </c>
      <c r="I969" s="11">
        <v>8.7672851659528081E-2</v>
      </c>
      <c r="J969" s="11">
        <v>1.0455643604122191E-3</v>
      </c>
      <c r="K969" s="23">
        <v>1.0455643604122191E-3</v>
      </c>
      <c r="L969" s="23">
        <v>1.0308667886938924E-3</v>
      </c>
      <c r="M969" s="23">
        <v>1.0308667886938924E-3</v>
      </c>
      <c r="N969" s="11"/>
      <c r="O969" s="11"/>
      <c r="P969" s="11">
        <v>1.0445047089709953E-3</v>
      </c>
      <c r="Q969" s="11">
        <v>1.0445047089709953E-3</v>
      </c>
      <c r="R969" s="11">
        <v>6.3337831964484365E-3</v>
      </c>
      <c r="S969" s="11">
        <v>6.3337831964484365E-3</v>
      </c>
      <c r="T969" s="11">
        <v>0</v>
      </c>
      <c r="U969" s="11">
        <v>0</v>
      </c>
      <c r="V969" s="11"/>
      <c r="W969" s="11"/>
      <c r="X969" s="11">
        <v>5.8771361651466462E-3</v>
      </c>
      <c r="Y969" s="11">
        <v>5.8771361651466462E-3</v>
      </c>
      <c r="Z969" s="49" t="s">
        <v>18</v>
      </c>
      <c r="AA969" s="15"/>
      <c r="AB969" s="16">
        <f t="shared" si="30"/>
        <v>-2.434142986711735</v>
      </c>
      <c r="AD969" s="34">
        <f t="shared" si="31"/>
        <v>0</v>
      </c>
      <c r="AF969" s="57"/>
      <c r="AG969" s="57"/>
      <c r="AH969" s="57"/>
      <c r="AI969" s="57"/>
      <c r="AJ969" s="57"/>
      <c r="AK969" s="57"/>
      <c r="AL969" s="57"/>
      <c r="AM969" s="57"/>
      <c r="AN969" s="57"/>
      <c r="AO969" s="57"/>
      <c r="AP969" s="57"/>
      <c r="AQ969" s="57"/>
      <c r="AR969" s="57"/>
      <c r="AS969" s="57"/>
      <c r="AT969" s="57"/>
      <c r="AU969" s="57"/>
      <c r="AV969" s="57"/>
      <c r="AW969" s="57"/>
      <c r="AX969" s="57"/>
      <c r="AY969" s="57"/>
      <c r="AZ969" s="57"/>
      <c r="BA969" s="57"/>
      <c r="BB969" s="57"/>
      <c r="BC969" s="57"/>
      <c r="BD969" s="57"/>
    </row>
    <row r="970" spans="1:56">
      <c r="A970" s="10">
        <v>43148</v>
      </c>
      <c r="B970" s="11">
        <v>9.103298675822687E-4</v>
      </c>
      <c r="C970" s="11">
        <v>9.103298675822687E-4</v>
      </c>
      <c r="D970" s="11">
        <v>0.33951860184282656</v>
      </c>
      <c r="E970" s="11">
        <v>0.33951860184282656</v>
      </c>
      <c r="F970" s="11"/>
      <c r="G970" s="11"/>
      <c r="H970" s="11">
        <v>2.5322984575818504E-2</v>
      </c>
      <c r="I970" s="11">
        <v>2.5322984575818504E-2</v>
      </c>
      <c r="J970" s="11">
        <v>6.3242967513214544E-6</v>
      </c>
      <c r="K970" s="23">
        <v>6.3242967513214544E-6</v>
      </c>
      <c r="L970" s="23">
        <v>1.5131317490579912E-3</v>
      </c>
      <c r="M970" s="23">
        <v>1.5131317490579912E-3</v>
      </c>
      <c r="N970" s="11"/>
      <c r="O970" s="11"/>
      <c r="P970" s="11">
        <v>1.1496065649048709E-4</v>
      </c>
      <c r="Q970" s="11">
        <v>1.1496065649048709E-4</v>
      </c>
      <c r="R970" s="11">
        <v>6.1835811486045519E-3</v>
      </c>
      <c r="S970" s="11">
        <v>6.1835811486045519E-3</v>
      </c>
      <c r="T970" s="11">
        <v>0</v>
      </c>
      <c r="U970" s="11">
        <v>0</v>
      </c>
      <c r="V970" s="11"/>
      <c r="W970" s="11"/>
      <c r="X970" s="11">
        <v>5.7377632406112166E-3</v>
      </c>
      <c r="Y970" s="11">
        <v>5.7377632406112166E-3</v>
      </c>
      <c r="Z970" s="49" t="s">
        <v>18</v>
      </c>
      <c r="AA970" s="15"/>
      <c r="AB970" s="16">
        <f t="shared" si="30"/>
        <v>-3.6760428144103474</v>
      </c>
      <c r="AD970" s="34">
        <f t="shared" si="31"/>
        <v>0</v>
      </c>
      <c r="AF970" s="57"/>
      <c r="AG970" s="57"/>
      <c r="AH970" s="57"/>
      <c r="AI970" s="57"/>
      <c r="AJ970" s="57"/>
      <c r="AK970" s="57"/>
      <c r="AL970" s="57"/>
      <c r="AM970" s="57"/>
      <c r="AN970" s="57"/>
      <c r="AO970" s="57"/>
      <c r="AP970" s="57"/>
      <c r="AQ970" s="57"/>
      <c r="AR970" s="57"/>
      <c r="AS970" s="57"/>
      <c r="AT970" s="57"/>
      <c r="AU970" s="57"/>
      <c r="AV970" s="57"/>
      <c r="AW970" s="57"/>
      <c r="AX970" s="57"/>
      <c r="AY970" s="57"/>
      <c r="AZ970" s="57"/>
      <c r="BA970" s="57"/>
      <c r="BB970" s="57"/>
      <c r="BC970" s="57"/>
      <c r="BD970" s="57"/>
    </row>
    <row r="971" spans="1:56">
      <c r="A971" s="10">
        <v>43149</v>
      </c>
      <c r="B971" s="11">
        <v>0.45812461628870554</v>
      </c>
      <c r="C971" s="11">
        <v>0.45812461628870554</v>
      </c>
      <c r="D971" s="11">
        <v>0.12574542667405667</v>
      </c>
      <c r="E971" s="11">
        <v>0.12574542667405667</v>
      </c>
      <c r="F971" s="11"/>
      <c r="G971" s="11"/>
      <c r="H971" s="11">
        <v>0.43416105999124144</v>
      </c>
      <c r="I971" s="11">
        <v>0.43416105999124144</v>
      </c>
      <c r="J971" s="11">
        <v>9.981099997386788E-3</v>
      </c>
      <c r="K971" s="23">
        <v>9.981099997386788E-3</v>
      </c>
      <c r="L971" s="23">
        <v>8.5301886660181536E-4</v>
      </c>
      <c r="M971" s="23">
        <v>8.5301886660181536E-4</v>
      </c>
      <c r="N971" s="11"/>
      <c r="O971" s="11"/>
      <c r="P971" s="11">
        <v>9.3229923513606112E-3</v>
      </c>
      <c r="Q971" s="11">
        <v>9.3229923513606112E-3</v>
      </c>
      <c r="R971" s="11">
        <v>6.4760798733531693E-3</v>
      </c>
      <c r="S971" s="11">
        <v>6.4760798733531693E-3</v>
      </c>
      <c r="T971" s="11">
        <v>0</v>
      </c>
      <c r="U971" s="11">
        <v>0</v>
      </c>
      <c r="V971" s="11"/>
      <c r="W971" s="11"/>
      <c r="X971" s="11">
        <v>6.0091736726012633E-3</v>
      </c>
      <c r="Y971" s="11">
        <v>6.0091736726012633E-3</v>
      </c>
      <c r="Z971" s="49" t="s">
        <v>18</v>
      </c>
      <c r="AA971" s="15"/>
      <c r="AB971" s="16">
        <f t="shared" si="30"/>
        <v>-0.83433970775391908</v>
      </c>
      <c r="AD971" s="34">
        <f t="shared" si="31"/>
        <v>0</v>
      </c>
      <c r="AF971" s="57"/>
      <c r="AG971" s="57"/>
      <c r="AH971" s="57"/>
      <c r="AI971" s="57"/>
      <c r="AJ971" s="57"/>
      <c r="AK971" s="57"/>
      <c r="AL971" s="57"/>
      <c r="AM971" s="57"/>
      <c r="AN971" s="57"/>
      <c r="AO971" s="57"/>
      <c r="AP971" s="57"/>
      <c r="AQ971" s="57"/>
      <c r="AR971" s="57"/>
      <c r="AS971" s="57"/>
      <c r="AT971" s="57"/>
      <c r="AU971" s="57"/>
      <c r="AV971" s="57"/>
      <c r="AW971" s="57"/>
      <c r="AX971" s="57"/>
      <c r="AY971" s="57"/>
      <c r="AZ971" s="57"/>
      <c r="BA971" s="57"/>
      <c r="BB971" s="57"/>
      <c r="BC971" s="57"/>
      <c r="BD971" s="57"/>
    </row>
    <row r="972" spans="1:56">
      <c r="A972" s="10">
        <v>43150</v>
      </c>
      <c r="B972" s="11">
        <v>0.98612014952175531</v>
      </c>
      <c r="C972" s="11">
        <v>0.98612014952175531</v>
      </c>
      <c r="D972" s="11">
        <v>5.712074428264633</v>
      </c>
      <c r="E972" s="11">
        <v>5.712074428264633</v>
      </c>
      <c r="F972" s="11"/>
      <c r="G972" s="11"/>
      <c r="H972" s="11">
        <v>1.3268474722798258</v>
      </c>
      <c r="I972" s="11">
        <v>1.3268474722798258</v>
      </c>
      <c r="J972" s="11">
        <v>1.3271204707068621E-2</v>
      </c>
      <c r="K972" s="23">
        <v>1.3271204707068621E-2</v>
      </c>
      <c r="L972" s="23">
        <v>8.5325491189887109E-2</v>
      </c>
      <c r="M972" s="23">
        <v>8.5325491189887109E-2</v>
      </c>
      <c r="N972" s="11"/>
      <c r="O972" s="11"/>
      <c r="P972" s="11">
        <v>1.846610560506555E-2</v>
      </c>
      <c r="Q972" s="11">
        <v>1.846610560506555E-2</v>
      </c>
      <c r="R972" s="11">
        <v>1.8134920934414267E-2</v>
      </c>
      <c r="S972" s="11">
        <v>1.8134920934414267E-2</v>
      </c>
      <c r="T972" s="11">
        <v>5.2601473524944958E-2</v>
      </c>
      <c r="U972" s="11">
        <v>5.2601473524944958E-2</v>
      </c>
      <c r="V972" s="11"/>
      <c r="W972" s="11"/>
      <c r="X972" s="11">
        <v>2.0619857414162782E-2</v>
      </c>
      <c r="Y972" s="11">
        <v>2.0619857414162782E-2</v>
      </c>
      <c r="Z972" s="49" t="s">
        <v>18</v>
      </c>
      <c r="AA972" s="15"/>
      <c r="AB972" s="16">
        <f t="shared" si="30"/>
        <v>0.28280580698025243</v>
      </c>
      <c r="AD972" s="34">
        <f t="shared" si="31"/>
        <v>0</v>
      </c>
      <c r="AF972" s="57"/>
      <c r="AG972" s="57"/>
      <c r="AH972" s="57"/>
      <c r="AI972" s="57"/>
      <c r="AJ972" s="57"/>
      <c r="AK972" s="57"/>
      <c r="AL972" s="57"/>
      <c r="AM972" s="57"/>
      <c r="AN972" s="57"/>
      <c r="AO972" s="57"/>
      <c r="AP972" s="57"/>
      <c r="AQ972" s="57"/>
      <c r="AR972" s="57"/>
      <c r="AS972" s="57"/>
      <c r="AT972" s="57"/>
      <c r="AU972" s="57"/>
      <c r="AV972" s="57"/>
      <c r="AW972" s="57"/>
      <c r="AX972" s="57"/>
      <c r="AY972" s="57"/>
      <c r="AZ972" s="57"/>
      <c r="BA972" s="57"/>
      <c r="BB972" s="57"/>
      <c r="BC972" s="57"/>
      <c r="BD972" s="57"/>
    </row>
    <row r="973" spans="1:56">
      <c r="A973" s="10">
        <v>43151</v>
      </c>
      <c r="B973" s="11">
        <v>2.2091151958113169E-2</v>
      </c>
      <c r="C973" s="11">
        <v>2.2091151958113169E-2</v>
      </c>
      <c r="D973" s="11">
        <v>1.8987406369988722E-2</v>
      </c>
      <c r="E973" s="11">
        <v>1.8987406369988722E-2</v>
      </c>
      <c r="F973" s="11"/>
      <c r="G973" s="11"/>
      <c r="H973" s="11">
        <v>2.18673810829863E-2</v>
      </c>
      <c r="I973" s="11">
        <v>2.18673810829863E-2</v>
      </c>
      <c r="J973" s="11">
        <v>6.4895190039497281E-4</v>
      </c>
      <c r="K973" s="23">
        <v>6.4895190039497281E-4</v>
      </c>
      <c r="L973" s="23">
        <v>1.2209239502888579E-4</v>
      </c>
      <c r="M973" s="23">
        <v>1.2209239502888579E-4</v>
      </c>
      <c r="N973" s="11"/>
      <c r="O973" s="11"/>
      <c r="P973" s="11">
        <v>6.1096688866083904E-4</v>
      </c>
      <c r="Q973" s="11">
        <v>6.1096688866083904E-4</v>
      </c>
      <c r="R973" s="11">
        <v>9.5496880944953956E-4</v>
      </c>
      <c r="S973" s="11">
        <v>9.5496880944953956E-4</v>
      </c>
      <c r="T973" s="11">
        <v>0</v>
      </c>
      <c r="U973" s="11">
        <v>0</v>
      </c>
      <c r="V973" s="11"/>
      <c r="W973" s="11"/>
      <c r="X973" s="11">
        <v>8.8611838336210039E-4</v>
      </c>
      <c r="Y973" s="11">
        <v>8.8611838336210039E-4</v>
      </c>
      <c r="Z973" s="49" t="s">
        <v>18</v>
      </c>
      <c r="AA973" s="15"/>
      <c r="AB973" s="16">
        <f t="shared" si="30"/>
        <v>-3.8227592007558724</v>
      </c>
      <c r="AD973" s="34">
        <f t="shared" si="31"/>
        <v>0</v>
      </c>
      <c r="AF973" s="57"/>
      <c r="AG973" s="57"/>
      <c r="AH973" s="57"/>
      <c r="AI973" s="57"/>
      <c r="AJ973" s="57"/>
      <c r="AK973" s="57"/>
      <c r="AL973" s="57"/>
      <c r="AM973" s="57"/>
      <c r="AN973" s="57"/>
      <c r="AO973" s="57"/>
      <c r="AP973" s="57"/>
      <c r="AQ973" s="57"/>
      <c r="AR973" s="57"/>
      <c r="AS973" s="57"/>
      <c r="AT973" s="57"/>
      <c r="AU973" s="57"/>
      <c r="AV973" s="57"/>
      <c r="AW973" s="57"/>
      <c r="AX973" s="57"/>
      <c r="AY973" s="57"/>
      <c r="AZ973" s="57"/>
      <c r="BA973" s="57"/>
      <c r="BB973" s="57"/>
      <c r="BC973" s="57"/>
      <c r="BD973" s="57"/>
    </row>
    <row r="974" spans="1:56">
      <c r="A974" s="10">
        <v>43152</v>
      </c>
      <c r="B974" s="11">
        <v>1.8699021446532595E-2</v>
      </c>
      <c r="C974" s="11">
        <v>1.8699021446532595E-2</v>
      </c>
      <c r="D974" s="11">
        <v>7.9278661838756495E-3</v>
      </c>
      <c r="E974" s="11">
        <v>7.9278661838756495E-3</v>
      </c>
      <c r="F974" s="11"/>
      <c r="G974" s="11"/>
      <c r="H974" s="11">
        <v>1.7922453016286824E-2</v>
      </c>
      <c r="I974" s="11">
        <v>1.7922453016286824E-2</v>
      </c>
      <c r="J974" s="11">
        <v>2.2653630963233448E-4</v>
      </c>
      <c r="K974" s="23">
        <v>2.2653630963233448E-4</v>
      </c>
      <c r="L974" s="23">
        <v>6.1046197514442896E-5</v>
      </c>
      <c r="M974" s="23">
        <v>6.1046197514442896E-5</v>
      </c>
      <c r="N974" s="11"/>
      <c r="O974" s="11"/>
      <c r="P974" s="11">
        <v>2.1460496211623845E-4</v>
      </c>
      <c r="Q974" s="11">
        <v>2.1460496211623845E-4</v>
      </c>
      <c r="R974" s="11">
        <v>1.3391698370923179E-3</v>
      </c>
      <c r="S974" s="11">
        <v>1.3391698370923179E-3</v>
      </c>
      <c r="T974" s="11">
        <v>0</v>
      </c>
      <c r="U974" s="11">
        <v>0</v>
      </c>
      <c r="V974" s="11"/>
      <c r="W974" s="11"/>
      <c r="X974" s="11">
        <v>1.2426196534895679E-3</v>
      </c>
      <c r="Y974" s="11">
        <v>1.2426196534895679E-3</v>
      </c>
      <c r="Z974" s="49" t="s">
        <v>18</v>
      </c>
      <c r="AA974" s="15"/>
      <c r="AB974" s="16">
        <f t="shared" si="30"/>
        <v>-4.0217009937339556</v>
      </c>
      <c r="AD974" s="34">
        <f t="shared" si="31"/>
        <v>0</v>
      </c>
      <c r="AF974" s="57"/>
      <c r="AG974" s="57"/>
      <c r="AH974" s="57"/>
      <c r="AI974" s="57"/>
      <c r="AJ974" s="57"/>
      <c r="AK974" s="57"/>
      <c r="AL974" s="57"/>
      <c r="AM974" s="57"/>
      <c r="AN974" s="57"/>
      <c r="AO974" s="57"/>
      <c r="AP974" s="57"/>
      <c r="AQ974" s="57"/>
      <c r="AR974" s="57"/>
      <c r="AS974" s="57"/>
      <c r="AT974" s="57"/>
      <c r="AU974" s="57"/>
      <c r="AV974" s="57"/>
      <c r="AW974" s="57"/>
      <c r="AX974" s="57"/>
      <c r="AY974" s="57"/>
      <c r="AZ974" s="57"/>
      <c r="BA974" s="57"/>
      <c r="BB974" s="57"/>
      <c r="BC974" s="57"/>
      <c r="BD974" s="57"/>
    </row>
    <row r="975" spans="1:56">
      <c r="A975" s="10">
        <v>43153</v>
      </c>
      <c r="B975" s="11">
        <v>6.1353738013490568E-2</v>
      </c>
      <c r="C975" s="11">
        <v>6.1353738013490568E-2</v>
      </c>
      <c r="D975" s="11">
        <v>0.36412805573803469</v>
      </c>
      <c r="E975" s="11">
        <v>0.36412805573803469</v>
      </c>
      <c r="F975" s="11"/>
      <c r="G975" s="11"/>
      <c r="H975" s="11">
        <v>8.3182870627449557E-2</v>
      </c>
      <c r="I975" s="11">
        <v>8.3182870627449557E-2</v>
      </c>
      <c r="J975" s="11">
        <v>1.295864215087644E-3</v>
      </c>
      <c r="K975" s="23">
        <v>1.295864215087644E-3</v>
      </c>
      <c r="L975" s="23">
        <v>3.2964946657799169E-3</v>
      </c>
      <c r="M975" s="23">
        <v>3.2964946657799169E-3</v>
      </c>
      <c r="N975" s="11"/>
      <c r="O975" s="11"/>
      <c r="P975" s="11">
        <v>1.4401037521391911E-3</v>
      </c>
      <c r="Q975" s="11">
        <v>1.4401037521391911E-3</v>
      </c>
      <c r="R975" s="11">
        <v>0</v>
      </c>
      <c r="S975" s="11">
        <v>0</v>
      </c>
      <c r="T975" s="11">
        <v>3.9741074581902326E-2</v>
      </c>
      <c r="U975" s="11">
        <v>3.9741074581902326E-2</v>
      </c>
      <c r="V975" s="11"/>
      <c r="W975" s="11"/>
      <c r="X975" s="11">
        <v>2.8652139117652021E-3</v>
      </c>
      <c r="Y975" s="11">
        <v>2.8652139117652021E-3</v>
      </c>
      <c r="Z975" s="49" t="s">
        <v>18</v>
      </c>
      <c r="AA975" s="15"/>
      <c r="AB975" s="16">
        <f t="shared" si="30"/>
        <v>-2.486713834233174</v>
      </c>
      <c r="AD975" s="34">
        <f t="shared" si="31"/>
        <v>0</v>
      </c>
      <c r="AF975" s="57"/>
      <c r="AG975" s="57"/>
      <c r="AH975" s="57"/>
      <c r="AI975" s="57"/>
      <c r="AJ975" s="57"/>
      <c r="AK975" s="57"/>
      <c r="AL975" s="57"/>
      <c r="AM975" s="57"/>
      <c r="AN975" s="57"/>
      <c r="AO975" s="57"/>
      <c r="AP975" s="57"/>
      <c r="AQ975" s="57"/>
      <c r="AR975" s="57"/>
      <c r="AS975" s="57"/>
      <c r="AT975" s="57"/>
      <c r="AU975" s="57"/>
      <c r="AV975" s="57"/>
      <c r="AW975" s="57"/>
      <c r="AX975" s="57"/>
      <c r="AY975" s="57"/>
      <c r="AZ975" s="57"/>
      <c r="BA975" s="57"/>
      <c r="BB975" s="57"/>
      <c r="BC975" s="57"/>
      <c r="BD975" s="57"/>
    </row>
    <row r="976" spans="1:56">
      <c r="A976" s="10">
        <v>43154</v>
      </c>
      <c r="B976" s="11">
        <v>0.16210129661085748</v>
      </c>
      <c r="C976" s="11">
        <v>0.16210129661085748</v>
      </c>
      <c r="D976" s="11">
        <v>1.9881735849608002</v>
      </c>
      <c r="E976" s="11">
        <v>1.9881735849608002</v>
      </c>
      <c r="F976" s="11"/>
      <c r="G976" s="11"/>
      <c r="H976" s="11">
        <v>0.293755706551041</v>
      </c>
      <c r="I976" s="11">
        <v>0.293755706551041</v>
      </c>
      <c r="J976" s="11">
        <v>6.3861167520656208E-4</v>
      </c>
      <c r="K976" s="23">
        <v>6.3861167520656208E-4</v>
      </c>
      <c r="L976" s="23">
        <v>1.1110407947628605E-2</v>
      </c>
      <c r="M976" s="23">
        <v>1.1110407947628605E-2</v>
      </c>
      <c r="N976" s="11"/>
      <c r="O976" s="11"/>
      <c r="P976" s="11">
        <v>1.3935972078468425E-3</v>
      </c>
      <c r="Q976" s="11">
        <v>1.3935972078468425E-3</v>
      </c>
      <c r="R976" s="11">
        <v>9.1054062477150637E-3</v>
      </c>
      <c r="S976" s="11">
        <v>9.1054062477150637E-3</v>
      </c>
      <c r="T976" s="11">
        <v>8.5261189195171908E-3</v>
      </c>
      <c r="U976" s="11">
        <v>8.5261189195171908E-3</v>
      </c>
      <c r="V976" s="11"/>
      <c r="W976" s="11"/>
      <c r="X976" s="11">
        <v>9.0636413450514187E-3</v>
      </c>
      <c r="Y976" s="11">
        <v>9.0636413450514187E-3</v>
      </c>
      <c r="Z976" s="49" t="s">
        <v>18</v>
      </c>
      <c r="AA976" s="15"/>
      <c r="AB976" s="16">
        <f t="shared" si="30"/>
        <v>-1.2250067871557262</v>
      </c>
      <c r="AD976" s="34">
        <f t="shared" si="31"/>
        <v>0</v>
      </c>
      <c r="AF976" s="57"/>
      <c r="AG976" s="57"/>
      <c r="AH976" s="57"/>
      <c r="AI976" s="57"/>
      <c r="AJ976" s="57"/>
      <c r="AK976" s="57"/>
      <c r="AL976" s="57"/>
      <c r="AM976" s="57"/>
      <c r="AN976" s="57"/>
      <c r="AO976" s="57"/>
      <c r="AP976" s="57"/>
      <c r="AQ976" s="57"/>
      <c r="AR976" s="57"/>
      <c r="AS976" s="57"/>
      <c r="AT976" s="57"/>
      <c r="AU976" s="57"/>
      <c r="AV976" s="57"/>
      <c r="AW976" s="57"/>
      <c r="AX976" s="57"/>
      <c r="AY976" s="57"/>
      <c r="AZ976" s="57"/>
      <c r="BA976" s="57"/>
      <c r="BB976" s="57"/>
      <c r="BC976" s="57"/>
      <c r="BD976" s="57"/>
    </row>
    <row r="977" spans="1:56">
      <c r="A977" s="10">
        <v>43155</v>
      </c>
      <c r="B977" s="11">
        <v>1.1527262081320678E-2</v>
      </c>
      <c r="C977" s="11">
        <v>1.1527262081320678E-2</v>
      </c>
      <c r="D977" s="11">
        <v>0</v>
      </c>
      <c r="E977" s="11">
        <v>0</v>
      </c>
      <c r="F977" s="11"/>
      <c r="G977" s="11"/>
      <c r="H977" s="11">
        <v>1.0696180586231863E-2</v>
      </c>
      <c r="I977" s="11">
        <v>1.0696180586231863E-2</v>
      </c>
      <c r="J977" s="11">
        <v>8.4128957534453683E-5</v>
      </c>
      <c r="K977" s="23">
        <v>8.4128957534453683E-5</v>
      </c>
      <c r="L977" s="23">
        <v>0</v>
      </c>
      <c r="M977" s="23">
        <v>0</v>
      </c>
      <c r="N977" s="11"/>
      <c r="O977" s="11"/>
      <c r="P977" s="11">
        <v>7.8063508574002289E-5</v>
      </c>
      <c r="Q977" s="11">
        <v>7.8063508574002289E-5</v>
      </c>
      <c r="R977" s="11">
        <v>9.5702420589371916E-3</v>
      </c>
      <c r="S977" s="11">
        <v>9.5702420589371916E-3</v>
      </c>
      <c r="T977" s="11">
        <v>0</v>
      </c>
      <c r="U977" s="11">
        <v>0</v>
      </c>
      <c r="V977" s="11"/>
      <c r="W977" s="11"/>
      <c r="X977" s="11">
        <v>8.8802559180311165E-3</v>
      </c>
      <c r="Y977" s="11">
        <v>8.8802559180311165E-3</v>
      </c>
      <c r="Z977" s="49" t="s">
        <v>18</v>
      </c>
      <c r="AA977" s="15"/>
      <c r="AB977" s="16">
        <f t="shared" si="30"/>
        <v>-4.5378685557954892</v>
      </c>
      <c r="AD977" s="34">
        <f t="shared" si="31"/>
        <v>0</v>
      </c>
      <c r="AF977" s="57"/>
      <c r="AG977" s="57"/>
      <c r="AH977" s="57"/>
      <c r="AI977" s="57"/>
      <c r="AJ977" s="57"/>
      <c r="AK977" s="57"/>
      <c r="AL977" s="57"/>
      <c r="AM977" s="57"/>
      <c r="AN977" s="57"/>
      <c r="AO977" s="57"/>
      <c r="AP977" s="57"/>
      <c r="AQ977" s="57"/>
      <c r="AR977" s="57"/>
      <c r="AS977" s="57"/>
      <c r="AT977" s="57"/>
      <c r="AU977" s="57"/>
      <c r="AV977" s="57"/>
      <c r="AW977" s="57"/>
      <c r="AX977" s="57"/>
      <c r="AY977" s="57"/>
      <c r="AZ977" s="57"/>
      <c r="BA977" s="57"/>
      <c r="BB977" s="57"/>
      <c r="BC977" s="57"/>
      <c r="BD977" s="57"/>
    </row>
    <row r="978" spans="1:56">
      <c r="A978" s="10">
        <v>43156</v>
      </c>
      <c r="B978" s="11">
        <v>8.4619620066048052E-3</v>
      </c>
      <c r="C978" s="11">
        <v>8.4619620066048052E-3</v>
      </c>
      <c r="D978" s="11">
        <v>5.397936963264921E-2</v>
      </c>
      <c r="E978" s="11">
        <v>5.397936963264921E-2</v>
      </c>
      <c r="F978" s="11"/>
      <c r="G978" s="11"/>
      <c r="H978" s="11">
        <v>1.1743632442789248E-2</v>
      </c>
      <c r="I978" s="11">
        <v>1.1743632442789248E-2</v>
      </c>
      <c r="J978" s="11">
        <v>5.881595978728952E-5</v>
      </c>
      <c r="K978" s="23">
        <v>5.881595978728952E-5</v>
      </c>
      <c r="L978" s="23">
        <v>1.5872011353755152E-3</v>
      </c>
      <c r="M978" s="23">
        <v>1.5872011353755152E-3</v>
      </c>
      <c r="N978" s="11"/>
      <c r="O978" s="11"/>
      <c r="P978" s="11">
        <v>1.6900800954191053E-4</v>
      </c>
      <c r="Q978" s="11">
        <v>1.6900800954191053E-4</v>
      </c>
      <c r="R978" s="11">
        <v>0</v>
      </c>
      <c r="S978" s="11">
        <v>0</v>
      </c>
      <c r="T978" s="11">
        <v>0</v>
      </c>
      <c r="U978" s="11">
        <v>0</v>
      </c>
      <c r="V978" s="11"/>
      <c r="W978" s="11"/>
      <c r="X978" s="11">
        <v>0</v>
      </c>
      <c r="Y978" s="11">
        <v>0</v>
      </c>
      <c r="Z978" s="49" t="s">
        <v>18</v>
      </c>
      <c r="AA978" s="15"/>
      <c r="AB978" s="16">
        <f t="shared" si="30"/>
        <v>-4.4444441050461725</v>
      </c>
      <c r="AD978" s="34">
        <f t="shared" si="31"/>
        <v>0</v>
      </c>
      <c r="AF978" s="57"/>
      <c r="AG978" s="57"/>
      <c r="AH978" s="57"/>
      <c r="AI978" s="57"/>
      <c r="AJ978" s="57"/>
      <c r="AK978" s="57"/>
      <c r="AL978" s="57"/>
      <c r="AM978" s="57"/>
      <c r="AN978" s="57"/>
      <c r="AO978" s="57"/>
      <c r="AP978" s="57"/>
      <c r="AQ978" s="57"/>
      <c r="AR978" s="57"/>
      <c r="AS978" s="57"/>
      <c r="AT978" s="57"/>
      <c r="AU978" s="57"/>
      <c r="AV978" s="57"/>
      <c r="AW978" s="57"/>
      <c r="AX978" s="57"/>
      <c r="AY978" s="57"/>
      <c r="AZ978" s="57"/>
      <c r="BA978" s="57"/>
      <c r="BB978" s="57"/>
      <c r="BC978" s="57"/>
      <c r="BD978" s="57"/>
    </row>
    <row r="979" spans="1:56">
      <c r="A979" s="10">
        <v>43157</v>
      </c>
      <c r="B979" s="11">
        <v>1.2140866320339764E-2</v>
      </c>
      <c r="C979" s="11">
        <v>1.2140866320339764E-2</v>
      </c>
      <c r="D979" s="11">
        <v>0.2494273316869029</v>
      </c>
      <c r="E979" s="11">
        <v>0.2494273316869029</v>
      </c>
      <c r="F979" s="11"/>
      <c r="G979" s="11"/>
      <c r="H979" s="11">
        <v>2.9248518511291781E-2</v>
      </c>
      <c r="I979" s="11">
        <v>2.9248518511291781E-2</v>
      </c>
      <c r="J979" s="11">
        <v>9.7742006291673115E-5</v>
      </c>
      <c r="K979" s="23">
        <v>9.7742006291673115E-5</v>
      </c>
      <c r="L979" s="23">
        <v>9.5883227562684964E-4</v>
      </c>
      <c r="M979" s="23">
        <v>9.5883227562684964E-4</v>
      </c>
      <c r="N979" s="11"/>
      <c r="O979" s="11"/>
      <c r="P979" s="11">
        <v>1.5982406735673383E-4</v>
      </c>
      <c r="Q979" s="11">
        <v>1.5982406735673383E-4</v>
      </c>
      <c r="R979" s="11">
        <v>5.3013417517952096E-3</v>
      </c>
      <c r="S979" s="11">
        <v>5.3013417517952096E-3</v>
      </c>
      <c r="T979" s="11">
        <v>0</v>
      </c>
      <c r="U979" s="11">
        <v>0</v>
      </c>
      <c r="V979" s="11"/>
      <c r="W979" s="11"/>
      <c r="X979" s="11">
        <v>4.9191306943925876E-3</v>
      </c>
      <c r="Y979" s="11">
        <v>4.9191306943925876E-3</v>
      </c>
      <c r="Z979" s="49" t="s">
        <v>18</v>
      </c>
      <c r="AA979" s="15"/>
      <c r="AB979" s="16">
        <f t="shared" si="30"/>
        <v>-3.5319263557735905</v>
      </c>
      <c r="AD979" s="34">
        <f t="shared" si="31"/>
        <v>0</v>
      </c>
      <c r="AF979" s="57"/>
      <c r="AG979" s="57"/>
      <c r="AH979" s="57"/>
      <c r="AI979" s="57"/>
      <c r="AJ979" s="57"/>
      <c r="AK979" s="57"/>
      <c r="AL979" s="57"/>
      <c r="AM979" s="57"/>
      <c r="AN979" s="57"/>
      <c r="AO979" s="57"/>
      <c r="AP979" s="57"/>
      <c r="AQ979" s="57"/>
      <c r="AR979" s="57"/>
      <c r="AS979" s="57"/>
      <c r="AT979" s="57"/>
      <c r="AU979" s="57"/>
      <c r="AV979" s="57"/>
      <c r="AW979" s="57"/>
      <c r="AX979" s="57"/>
      <c r="AY979" s="57"/>
      <c r="AZ979" s="57"/>
      <c r="BA979" s="57"/>
      <c r="BB979" s="57"/>
      <c r="BC979" s="57"/>
      <c r="BD979" s="57"/>
    </row>
    <row r="980" spans="1:56">
      <c r="A980" s="10">
        <v>43158</v>
      </c>
      <c r="B980" s="11">
        <v>0.16134462252277756</v>
      </c>
      <c r="C980" s="11">
        <v>0.16134462252277756</v>
      </c>
      <c r="D980" s="11">
        <v>5.1075318587083885E-3</v>
      </c>
      <c r="E980" s="11">
        <v>5.1075318587083885E-3</v>
      </c>
      <c r="F980" s="11"/>
      <c r="G980" s="11"/>
      <c r="H980" s="11">
        <v>0.15008039048038913</v>
      </c>
      <c r="I980" s="11">
        <v>0.15008039048038913</v>
      </c>
      <c r="J980" s="11">
        <v>5.4294720039769805E-3</v>
      </c>
      <c r="K980" s="23">
        <v>5.4294720039769805E-3</v>
      </c>
      <c r="L980" s="23">
        <v>2.0348732504814298E-5</v>
      </c>
      <c r="M980" s="23">
        <v>2.0348732504814298E-5</v>
      </c>
      <c r="N980" s="11"/>
      <c r="O980" s="11"/>
      <c r="P980" s="11">
        <v>5.0394902178545536E-3</v>
      </c>
      <c r="Q980" s="11">
        <v>5.0394902178545536E-3</v>
      </c>
      <c r="R980" s="11">
        <v>0</v>
      </c>
      <c r="S980" s="11">
        <v>0</v>
      </c>
      <c r="T980" s="11">
        <v>0</v>
      </c>
      <c r="U980" s="11">
        <v>0</v>
      </c>
      <c r="V980" s="11"/>
      <c r="W980" s="11"/>
      <c r="X980" s="11">
        <v>0</v>
      </c>
      <c r="Y980" s="11">
        <v>0</v>
      </c>
      <c r="Z980" s="49" t="s">
        <v>18</v>
      </c>
      <c r="AA980" s="15"/>
      <c r="AB980" s="16">
        <f t="shared" si="30"/>
        <v>-1.8965841919126476</v>
      </c>
      <c r="AD980" s="34">
        <f t="shared" si="31"/>
        <v>0</v>
      </c>
      <c r="AF980" s="57"/>
      <c r="AG980" s="57"/>
      <c r="AH980" s="57"/>
      <c r="AI980" s="57"/>
      <c r="AJ980" s="57"/>
      <c r="AK980" s="57"/>
      <c r="AL980" s="57"/>
      <c r="AM980" s="57"/>
      <c r="AN980" s="57"/>
      <c r="AO980" s="57"/>
      <c r="AP980" s="57"/>
      <c r="AQ980" s="57"/>
      <c r="AR980" s="57"/>
      <c r="AS980" s="57"/>
      <c r="AT980" s="57"/>
      <c r="AU980" s="57"/>
      <c r="AV980" s="57"/>
      <c r="AW980" s="57"/>
      <c r="AX980" s="57"/>
      <c r="AY980" s="57"/>
      <c r="AZ980" s="57"/>
      <c r="BA980" s="57"/>
      <c r="BB980" s="57"/>
      <c r="BC980" s="57"/>
      <c r="BD980" s="57"/>
    </row>
    <row r="981" spans="1:56">
      <c r="A981" s="10">
        <v>43159</v>
      </c>
      <c r="B981" s="11">
        <v>0.26964013784193458</v>
      </c>
      <c r="C981" s="11">
        <v>0.26964013784193458</v>
      </c>
      <c r="D981" s="11">
        <v>0.17986520793305447</v>
      </c>
      <c r="E981" s="11">
        <v>0.17986520793305447</v>
      </c>
      <c r="F981" s="11"/>
      <c r="G981" s="11"/>
      <c r="H981" s="11">
        <v>0.26316763097570584</v>
      </c>
      <c r="I981" s="11">
        <v>0.26316763097570584</v>
      </c>
      <c r="J981" s="11">
        <v>4.7135458009855118E-3</v>
      </c>
      <c r="K981" s="23">
        <v>4.7135458009855118E-3</v>
      </c>
      <c r="L981" s="23">
        <v>1.5668524028707009E-3</v>
      </c>
      <c r="M981" s="23">
        <v>1.5668524028707009E-3</v>
      </c>
      <c r="N981" s="11"/>
      <c r="O981" s="11"/>
      <c r="P981" s="11">
        <v>4.4866785158103927E-3</v>
      </c>
      <c r="Q981" s="11">
        <v>4.4866785158103927E-3</v>
      </c>
      <c r="R981" s="11">
        <v>4.1914276719382934E-3</v>
      </c>
      <c r="S981" s="11">
        <v>4.1914276719382934E-3</v>
      </c>
      <c r="T981" s="11">
        <v>5.2886355780012363E-2</v>
      </c>
      <c r="U981" s="11">
        <v>5.2886355780012363E-2</v>
      </c>
      <c r="V981" s="11"/>
      <c r="W981" s="11"/>
      <c r="X981" s="11">
        <v>7.7021879348526936E-3</v>
      </c>
      <c r="Y981" s="11">
        <v>7.7021879348526936E-3</v>
      </c>
      <c r="Z981" s="49" t="s">
        <v>18</v>
      </c>
      <c r="AA981" s="15"/>
      <c r="AB981" s="16">
        <f t="shared" si="30"/>
        <v>-1.3349640697090561</v>
      </c>
      <c r="AD981" s="34">
        <f t="shared" si="31"/>
        <v>0</v>
      </c>
      <c r="AF981" s="57"/>
      <c r="AG981" s="57"/>
      <c r="AH981" s="57"/>
      <c r="AI981" s="57"/>
      <c r="AJ981" s="57"/>
      <c r="AK981" s="57"/>
      <c r="AL981" s="57"/>
      <c r="AM981" s="57"/>
      <c r="AN981" s="57"/>
      <c r="AO981" s="57"/>
      <c r="AP981" s="57"/>
      <c r="AQ981" s="57"/>
      <c r="AR981" s="57"/>
      <c r="AS981" s="57"/>
      <c r="AT981" s="57"/>
      <c r="AU981" s="57"/>
      <c r="AV981" s="57"/>
      <c r="AW981" s="57"/>
      <c r="AX981" s="57"/>
      <c r="AY981" s="57"/>
      <c r="AZ981" s="57"/>
      <c r="BA981" s="57"/>
      <c r="BB981" s="57"/>
      <c r="BC981" s="57"/>
      <c r="BD981" s="57"/>
    </row>
    <row r="982" spans="1:56">
      <c r="A982" s="10">
        <v>43160</v>
      </c>
      <c r="B982" s="11">
        <v>1.3180651973492246</v>
      </c>
      <c r="C982" s="11">
        <v>1.3180651973492246</v>
      </c>
      <c r="D982" s="11">
        <v>0.91266609170711854</v>
      </c>
      <c r="E982" s="11">
        <v>0.91266609170711854</v>
      </c>
      <c r="F982" s="11"/>
      <c r="G982" s="11"/>
      <c r="H982" s="11">
        <v>1.2888371211202059</v>
      </c>
      <c r="I982" s="11">
        <v>1.2888371211202059</v>
      </c>
      <c r="J982" s="11">
        <v>7.2700795197396962E-3</v>
      </c>
      <c r="K982" s="23">
        <v>7.2700795197396962E-3</v>
      </c>
      <c r="L982" s="23">
        <v>5.1553513800947021E-3</v>
      </c>
      <c r="M982" s="23">
        <v>5.1553513800947021E-3</v>
      </c>
      <c r="N982" s="11"/>
      <c r="O982" s="11"/>
      <c r="P982" s="11">
        <v>7.1176138768486181E-3</v>
      </c>
      <c r="Q982" s="11">
        <v>7.1176138768486181E-3</v>
      </c>
      <c r="R982" s="11">
        <v>1.9426658545871677E-2</v>
      </c>
      <c r="S982" s="11">
        <v>1.9426658545871677E-2</v>
      </c>
      <c r="T982" s="11">
        <v>0</v>
      </c>
      <c r="U982" s="11">
        <v>0</v>
      </c>
      <c r="V982" s="11"/>
      <c r="W982" s="11"/>
      <c r="X982" s="11">
        <v>1.8026053934387627E-2</v>
      </c>
      <c r="Y982" s="11">
        <v>1.8026053934387627E-2</v>
      </c>
      <c r="Z982" s="49" t="s">
        <v>18</v>
      </c>
      <c r="AA982" s="15"/>
      <c r="AB982" s="16">
        <f t="shared" si="30"/>
        <v>0.25374035532136235</v>
      </c>
      <c r="AD982" s="34">
        <f t="shared" si="31"/>
        <v>0</v>
      </c>
      <c r="AF982" s="57"/>
      <c r="AG982" s="57"/>
      <c r="AH982" s="57"/>
      <c r="AI982" s="57"/>
      <c r="AJ982" s="57"/>
      <c r="AK982" s="57"/>
      <c r="AL982" s="57"/>
      <c r="AM982" s="57"/>
      <c r="AN982" s="57"/>
      <c r="AO982" s="57"/>
      <c r="AP982" s="57"/>
      <c r="AQ982" s="57"/>
      <c r="AR982" s="57"/>
      <c r="AS982" s="57"/>
      <c r="AT982" s="57"/>
      <c r="AU982" s="57"/>
      <c r="AV982" s="57"/>
      <c r="AW982" s="57"/>
      <c r="AX982" s="57"/>
      <c r="AY982" s="57"/>
      <c r="AZ982" s="57"/>
      <c r="BA982" s="57"/>
      <c r="BB982" s="57"/>
      <c r="BC982" s="57"/>
      <c r="BD982" s="57"/>
    </row>
    <row r="983" spans="1:56">
      <c r="A983" s="10">
        <v>43161</v>
      </c>
      <c r="B983" s="11">
        <v>6.2982521905475819E-2</v>
      </c>
      <c r="C983" s="11">
        <v>6.2982521905475819E-2</v>
      </c>
      <c r="D983" s="11">
        <v>0.53770211229804876</v>
      </c>
      <c r="E983" s="11">
        <v>0.53770211229804876</v>
      </c>
      <c r="F983" s="11"/>
      <c r="G983" s="11"/>
      <c r="H983" s="11">
        <v>9.7208400014964252E-2</v>
      </c>
      <c r="I983" s="11">
        <v>9.7208400014964252E-2</v>
      </c>
      <c r="J983" s="11">
        <v>3.8638291002198426E-4</v>
      </c>
      <c r="K983" s="23">
        <v>3.8638291002198426E-4</v>
      </c>
      <c r="L983" s="23">
        <v>1.7638281335173032E-3</v>
      </c>
      <c r="M983" s="23">
        <v>1.7638281335173032E-3</v>
      </c>
      <c r="N983" s="11"/>
      <c r="O983" s="11"/>
      <c r="P983" s="11">
        <v>4.8569263575473014E-4</v>
      </c>
      <c r="Q983" s="11">
        <v>4.8569263575473014E-4</v>
      </c>
      <c r="R983" s="11">
        <v>5.9211228334247121E-3</v>
      </c>
      <c r="S983" s="11">
        <v>5.9211228334247121E-3</v>
      </c>
      <c r="T983" s="11">
        <v>0</v>
      </c>
      <c r="U983" s="11">
        <v>0</v>
      </c>
      <c r="V983" s="11"/>
      <c r="W983" s="11"/>
      <c r="X983" s="11">
        <v>5.4942273935282551E-3</v>
      </c>
      <c r="Y983" s="11">
        <v>5.4942273935282551E-3</v>
      </c>
      <c r="Z983" s="49" t="s">
        <v>18</v>
      </c>
      <c r="AA983" s="15"/>
      <c r="AB983" s="16">
        <f t="shared" si="30"/>
        <v>-2.330898151342689</v>
      </c>
      <c r="AD983" s="34">
        <f t="shared" si="31"/>
        <v>0</v>
      </c>
      <c r="AF983" s="57"/>
      <c r="AG983" s="57"/>
      <c r="AH983" s="57"/>
      <c r="AI983" s="57"/>
      <c r="AJ983" s="57"/>
      <c r="AK983" s="57"/>
      <c r="AL983" s="57"/>
      <c r="AM983" s="57"/>
      <c r="AN983" s="57"/>
      <c r="AO983" s="57"/>
      <c r="AP983" s="57"/>
      <c r="AQ983" s="57"/>
      <c r="AR983" s="57"/>
      <c r="AS983" s="57"/>
      <c r="AT983" s="57"/>
      <c r="AU983" s="57"/>
      <c r="AV983" s="57"/>
      <c r="AW983" s="57"/>
      <c r="AX983" s="57"/>
      <c r="AY983" s="57"/>
      <c r="AZ983" s="57"/>
      <c r="BA983" s="57"/>
      <c r="BB983" s="57"/>
      <c r="BC983" s="57"/>
      <c r="BD983" s="57"/>
    </row>
    <row r="984" spans="1:56">
      <c r="A984" s="10">
        <v>43162</v>
      </c>
      <c r="B984" s="11">
        <v>0.44156730477614647</v>
      </c>
      <c r="C984" s="11">
        <v>0.44156730477614647</v>
      </c>
      <c r="D984" s="11">
        <v>0.1439873463218109</v>
      </c>
      <c r="E984" s="11">
        <v>0.1439873463218109</v>
      </c>
      <c r="F984" s="11"/>
      <c r="G984" s="11"/>
      <c r="H984" s="11">
        <v>0.42011267009915282</v>
      </c>
      <c r="I984" s="11">
        <v>0.42011267009915282</v>
      </c>
      <c r="J984" s="11">
        <v>8.6231311882011673E-3</v>
      </c>
      <c r="K984" s="23">
        <v>8.6231311882011673E-3</v>
      </c>
      <c r="L984" s="23">
        <v>4.6273017715947709E-4</v>
      </c>
      <c r="M984" s="23">
        <v>4.6273017715947709E-4</v>
      </c>
      <c r="N984" s="11"/>
      <c r="O984" s="11"/>
      <c r="P984" s="11">
        <v>8.0347904161308745E-3</v>
      </c>
      <c r="Q984" s="11">
        <v>8.0347904161308745E-3</v>
      </c>
      <c r="R984" s="11">
        <v>1.9146808414625702E-3</v>
      </c>
      <c r="S984" s="11">
        <v>1.9146808414625702E-3</v>
      </c>
      <c r="T984" s="11">
        <v>0</v>
      </c>
      <c r="U984" s="11">
        <v>0</v>
      </c>
      <c r="V984" s="11"/>
      <c r="W984" s="11"/>
      <c r="X984" s="11">
        <v>1.7766380169726881E-3</v>
      </c>
      <c r="Y984" s="11">
        <v>1.7766380169726881E-3</v>
      </c>
      <c r="Z984" s="49" t="s">
        <v>18</v>
      </c>
      <c r="AA984" s="15"/>
      <c r="AB984" s="16">
        <f t="shared" si="30"/>
        <v>-0.86723234153973727</v>
      </c>
      <c r="AD984" s="34">
        <f t="shared" si="31"/>
        <v>0</v>
      </c>
      <c r="AF984" s="57"/>
      <c r="AG984" s="57"/>
      <c r="AH984" s="57"/>
      <c r="AI984" s="57"/>
      <c r="AJ984" s="57"/>
      <c r="AK984" s="57"/>
      <c r="AL984" s="57"/>
      <c r="AM984" s="57"/>
      <c r="AN984" s="57"/>
      <c r="AO984" s="57"/>
      <c r="AP984" s="57"/>
      <c r="AQ984" s="57"/>
      <c r="AR984" s="57"/>
      <c r="AS984" s="57"/>
      <c r="AT984" s="57"/>
      <c r="AU984" s="57"/>
      <c r="AV984" s="57"/>
      <c r="AW984" s="57"/>
      <c r="AX984" s="57"/>
      <c r="AY984" s="57"/>
      <c r="AZ984" s="57"/>
      <c r="BA984" s="57"/>
      <c r="BB984" s="57"/>
      <c r="BC984" s="57"/>
      <c r="BD984" s="57"/>
    </row>
    <row r="985" spans="1:56">
      <c r="A985" s="10">
        <v>43163</v>
      </c>
      <c r="B985" s="11">
        <v>0.11228091944469247</v>
      </c>
      <c r="C985" s="11">
        <v>0.11228091944469247</v>
      </c>
      <c r="D985" s="11">
        <v>0</v>
      </c>
      <c r="E985" s="11">
        <v>0</v>
      </c>
      <c r="F985" s="11"/>
      <c r="G985" s="11"/>
      <c r="H985" s="11">
        <v>0.10418579731215648</v>
      </c>
      <c r="I985" s="11">
        <v>0.10418579731215648</v>
      </c>
      <c r="J985" s="11">
        <v>4.4742818441411455E-4</v>
      </c>
      <c r="K985" s="23">
        <v>4.4742818441411455E-4</v>
      </c>
      <c r="L985" s="23">
        <v>0</v>
      </c>
      <c r="M985" s="23">
        <v>0</v>
      </c>
      <c r="N985" s="11"/>
      <c r="O985" s="11"/>
      <c r="P985" s="11">
        <v>4.1516993593980261E-4</v>
      </c>
      <c r="Q985" s="11">
        <v>4.1516993593980261E-4</v>
      </c>
      <c r="R985" s="11">
        <v>2.2704225337244022E-3</v>
      </c>
      <c r="S985" s="11">
        <v>2.2704225337244022E-3</v>
      </c>
      <c r="T985" s="11">
        <v>0</v>
      </c>
      <c r="U985" s="11">
        <v>0</v>
      </c>
      <c r="V985" s="11"/>
      <c r="W985" s="11"/>
      <c r="X985" s="11">
        <v>2.1067317856092319E-3</v>
      </c>
      <c r="Y985" s="11">
        <v>2.1067317856092319E-3</v>
      </c>
      <c r="Z985" s="49" t="s">
        <v>18</v>
      </c>
      <c r="AA985" s="15"/>
      <c r="AB985" s="16">
        <f t="shared" si="30"/>
        <v>-2.2615794611394557</v>
      </c>
      <c r="AD985" s="34">
        <f t="shared" si="31"/>
        <v>0</v>
      </c>
      <c r="AF985" s="57"/>
      <c r="AG985" s="57"/>
      <c r="AH985" s="57"/>
      <c r="AI985" s="57"/>
      <c r="AJ985" s="57"/>
      <c r="AK985" s="57"/>
      <c r="AL985" s="57"/>
      <c r="AM985" s="57"/>
      <c r="AN985" s="57"/>
      <c r="AO985" s="57"/>
      <c r="AP985" s="57"/>
      <c r="AQ985" s="57"/>
      <c r="AR985" s="57"/>
      <c r="AS985" s="57"/>
      <c r="AT985" s="57"/>
      <c r="AU985" s="57"/>
      <c r="AV985" s="57"/>
      <c r="AW985" s="57"/>
      <c r="AX985" s="57"/>
      <c r="AY985" s="57"/>
      <c r="AZ985" s="57"/>
      <c r="BA985" s="57"/>
      <c r="BB985" s="57"/>
      <c r="BC985" s="57"/>
      <c r="BD985" s="57"/>
    </row>
    <row r="986" spans="1:56">
      <c r="A986" s="10">
        <v>43164</v>
      </c>
      <c r="B986" s="11">
        <v>0.1216471750226969</v>
      </c>
      <c r="C986" s="11">
        <v>0.1216471750226969</v>
      </c>
      <c r="D986" s="11">
        <v>0.1812507385392661</v>
      </c>
      <c r="E986" s="11">
        <v>0.1812507385392661</v>
      </c>
      <c r="F986" s="11"/>
      <c r="G986" s="11"/>
      <c r="H986" s="11">
        <v>0.12594441562766595</v>
      </c>
      <c r="I986" s="11">
        <v>0.12594441562766595</v>
      </c>
      <c r="J986" s="11">
        <v>1.450271920271158E-3</v>
      </c>
      <c r="K986" s="23">
        <v>1.450271920271158E-3</v>
      </c>
      <c r="L986" s="23">
        <v>8.1252488891723497E-4</v>
      </c>
      <c r="M986" s="23">
        <v>8.1252488891723497E-4</v>
      </c>
      <c r="N986" s="11"/>
      <c r="O986" s="11"/>
      <c r="P986" s="11">
        <v>1.4042922459506669E-3</v>
      </c>
      <c r="Q986" s="11">
        <v>1.4042922459506669E-3</v>
      </c>
      <c r="R986" s="11">
        <v>7.5512103210778163E-3</v>
      </c>
      <c r="S986" s="11">
        <v>7.5512103210778163E-3</v>
      </c>
      <c r="T986" s="11">
        <v>6.5641348288680054E-2</v>
      </c>
      <c r="U986" s="11">
        <v>6.5641348288680054E-2</v>
      </c>
      <c r="V986" s="11"/>
      <c r="W986" s="11"/>
      <c r="X986" s="11">
        <v>1.1739337421116759E-2</v>
      </c>
      <c r="Y986" s="11">
        <v>1.1739337421116759E-2</v>
      </c>
      <c r="Z986" s="49" t="s">
        <v>18</v>
      </c>
      <c r="AA986" s="15"/>
      <c r="AB986" s="16">
        <f t="shared" si="30"/>
        <v>-2.0719146151762744</v>
      </c>
      <c r="AD986" s="34">
        <f t="shared" si="31"/>
        <v>0</v>
      </c>
      <c r="AF986" s="57"/>
      <c r="AG986" s="57"/>
      <c r="AH986" s="57"/>
      <c r="AI986" s="57"/>
      <c r="AJ986" s="57"/>
      <c r="AK986" s="57"/>
      <c r="AL986" s="57"/>
      <c r="AM986" s="57"/>
      <c r="AN986" s="57"/>
      <c r="AO986" s="57"/>
      <c r="AP986" s="57"/>
      <c r="AQ986" s="57"/>
      <c r="AR986" s="57"/>
      <c r="AS986" s="57"/>
      <c r="AT986" s="57"/>
      <c r="AU986" s="57"/>
      <c r="AV986" s="57"/>
      <c r="AW986" s="57"/>
      <c r="AX986" s="57"/>
      <c r="AY986" s="57"/>
      <c r="AZ986" s="57"/>
      <c r="BA986" s="57"/>
      <c r="BB986" s="57"/>
      <c r="BC986" s="57"/>
      <c r="BD986" s="57"/>
    </row>
    <row r="987" spans="1:56">
      <c r="A987" s="10">
        <v>43165</v>
      </c>
      <c r="B987" s="11">
        <v>0.44673114952743542</v>
      </c>
      <c r="C987" s="11">
        <v>0.44673114952743542</v>
      </c>
      <c r="D987" s="11">
        <v>6.1859332865335272E-2</v>
      </c>
      <c r="E987" s="11">
        <v>6.1859332865335272E-2</v>
      </c>
      <c r="F987" s="11"/>
      <c r="G987" s="11"/>
      <c r="H987" s="11">
        <v>0.41898303010821947</v>
      </c>
      <c r="I987" s="11">
        <v>0.41898303010821947</v>
      </c>
      <c r="J987" s="11">
        <v>2.530967749136968E-3</v>
      </c>
      <c r="K987" s="23">
        <v>2.530967749136968E-3</v>
      </c>
      <c r="L987" s="23">
        <v>6.5807800920569446E-4</v>
      </c>
      <c r="M987" s="23">
        <v>6.5807800920569446E-4</v>
      </c>
      <c r="N987" s="11"/>
      <c r="O987" s="11"/>
      <c r="P987" s="11">
        <v>2.3959379394373299E-3</v>
      </c>
      <c r="Q987" s="11">
        <v>2.3959379394373299E-3</v>
      </c>
      <c r="R987" s="11">
        <v>1.5415473331346044E-3</v>
      </c>
      <c r="S987" s="11">
        <v>1.5415473331346044E-3</v>
      </c>
      <c r="T987" s="11">
        <v>0</v>
      </c>
      <c r="U987" s="11">
        <v>0</v>
      </c>
      <c r="V987" s="11"/>
      <c r="W987" s="11"/>
      <c r="X987" s="11">
        <v>1.4304063307583575E-3</v>
      </c>
      <c r="Y987" s="11">
        <v>1.4304063307583575E-3</v>
      </c>
      <c r="Z987" s="49" t="s">
        <v>18</v>
      </c>
      <c r="AA987" s="15"/>
      <c r="AB987" s="16">
        <f t="shared" ref="AB987:AB1050" si="32">IF(I987&gt;0,LN(I987),"")</f>
        <v>-0.86992486081522136</v>
      </c>
      <c r="AD987" s="34">
        <f t="shared" si="31"/>
        <v>0</v>
      </c>
      <c r="AF987" s="57"/>
      <c r="AG987" s="57"/>
      <c r="AH987" s="57"/>
      <c r="AI987" s="57"/>
      <c r="AJ987" s="57"/>
      <c r="AK987" s="57"/>
      <c r="AL987" s="57"/>
      <c r="AM987" s="57"/>
      <c r="AN987" s="57"/>
      <c r="AO987" s="57"/>
      <c r="AP987" s="57"/>
      <c r="AQ987" s="57"/>
      <c r="AR987" s="57"/>
      <c r="AS987" s="57"/>
      <c r="AT987" s="57"/>
      <c r="AU987" s="57"/>
      <c r="AV987" s="57"/>
      <c r="AW987" s="57"/>
      <c r="AX987" s="57"/>
      <c r="AY987" s="57"/>
      <c r="AZ987" s="57"/>
      <c r="BA987" s="57"/>
      <c r="BB987" s="57"/>
      <c r="BC987" s="57"/>
      <c r="BD987" s="57"/>
    </row>
    <row r="988" spans="1:56">
      <c r="A988" s="10">
        <v>43166</v>
      </c>
      <c r="B988" s="11">
        <v>2.6395031164792833E-3</v>
      </c>
      <c r="C988" s="11">
        <v>2.6395031164792833E-3</v>
      </c>
      <c r="D988" s="11">
        <v>1.0285341972078794</v>
      </c>
      <c r="E988" s="11">
        <v>1.0285341972078794</v>
      </c>
      <c r="F988" s="11"/>
      <c r="G988" s="11"/>
      <c r="H988" s="11">
        <v>7.6603475667321216E-2</v>
      </c>
      <c r="I988" s="11">
        <v>7.6603475667321216E-2</v>
      </c>
      <c r="J988" s="11">
        <v>2.8759739476634305E-5</v>
      </c>
      <c r="K988" s="23">
        <v>2.8759739476634305E-5</v>
      </c>
      <c r="L988" s="23">
        <v>8.4487937359988968E-2</v>
      </c>
      <c r="M988" s="23">
        <v>8.4487937359988968E-2</v>
      </c>
      <c r="N988" s="11"/>
      <c r="O988" s="11"/>
      <c r="P988" s="11">
        <v>6.1180165912463535E-3</v>
      </c>
      <c r="Q988" s="11">
        <v>6.1180165912463535E-3</v>
      </c>
      <c r="R988" s="11">
        <v>1.2933186856452373E-3</v>
      </c>
      <c r="S988" s="11">
        <v>1.2933186856452373E-3</v>
      </c>
      <c r="T988" s="11">
        <v>0</v>
      </c>
      <c r="U988" s="11">
        <v>0</v>
      </c>
      <c r="V988" s="11"/>
      <c r="W988" s="11"/>
      <c r="X988" s="11">
        <v>1.2000742344208579E-3</v>
      </c>
      <c r="Y988" s="11">
        <v>1.2000742344208579E-3</v>
      </c>
      <c r="Z988" s="49" t="s">
        <v>18</v>
      </c>
      <c r="AA988" s="15"/>
      <c r="AB988" s="16">
        <f t="shared" si="32"/>
        <v>-2.5691128290179583</v>
      </c>
      <c r="AD988" s="34">
        <f t="shared" si="31"/>
        <v>0</v>
      </c>
      <c r="AF988" s="57"/>
      <c r="AG988" s="57"/>
      <c r="AH988" s="57"/>
      <c r="AI988" s="57"/>
      <c r="AJ988" s="57"/>
      <c r="AK988" s="57"/>
      <c r="AL988" s="57"/>
      <c r="AM988" s="57"/>
      <c r="AN988" s="57"/>
      <c r="AO988" s="57"/>
      <c r="AP988" s="57"/>
      <c r="AQ988" s="57"/>
      <c r="AR988" s="57"/>
      <c r="AS988" s="57"/>
      <c r="AT988" s="57"/>
      <c r="AU988" s="57"/>
      <c r="AV988" s="57"/>
      <c r="AW988" s="57"/>
      <c r="AX988" s="57"/>
      <c r="AY988" s="57"/>
      <c r="AZ988" s="57"/>
      <c r="BA988" s="57"/>
      <c r="BB988" s="57"/>
      <c r="BC988" s="57"/>
      <c r="BD988" s="57"/>
    </row>
    <row r="989" spans="1:56">
      <c r="A989" s="10">
        <v>43167</v>
      </c>
      <c r="B989" s="11">
        <v>3.7203731164776252E-2</v>
      </c>
      <c r="C989" s="11">
        <v>3.7203731164776252E-2</v>
      </c>
      <c r="D989" s="11">
        <v>7.4728007637887617E-2</v>
      </c>
      <c r="E989" s="11">
        <v>7.4728007637887617E-2</v>
      </c>
      <c r="F989" s="11"/>
      <c r="G989" s="11"/>
      <c r="H989" s="11">
        <v>3.990912049082742E-2</v>
      </c>
      <c r="I989" s="11">
        <v>3.990912049082742E-2</v>
      </c>
      <c r="J989" s="11">
        <v>4.7116010797344841E-4</v>
      </c>
      <c r="K989" s="23">
        <v>4.7116010797344841E-4</v>
      </c>
      <c r="L989" s="23">
        <v>3.8662591759147164E-4</v>
      </c>
      <c r="M989" s="23">
        <v>3.8662591759147164E-4</v>
      </c>
      <c r="N989" s="11"/>
      <c r="O989" s="11"/>
      <c r="P989" s="11">
        <v>4.6506544292348659E-4</v>
      </c>
      <c r="Q989" s="11">
        <v>4.6506544292348659E-4</v>
      </c>
      <c r="R989" s="11">
        <v>7.8516144167655854E-3</v>
      </c>
      <c r="S989" s="11">
        <v>7.8516144167655854E-3</v>
      </c>
      <c r="T989" s="11">
        <v>1.6726658118957353E-2</v>
      </c>
      <c r="U989" s="11">
        <v>1.6726658118957353E-2</v>
      </c>
      <c r="V989" s="11"/>
      <c r="W989" s="11"/>
      <c r="X989" s="11">
        <v>8.4914788127480739E-3</v>
      </c>
      <c r="Y989" s="11">
        <v>8.4914788127480739E-3</v>
      </c>
      <c r="Z989" s="49" t="s">
        <v>18</v>
      </c>
      <c r="AA989" s="15"/>
      <c r="AB989" s="16">
        <f t="shared" si="32"/>
        <v>-3.2211503974775892</v>
      </c>
      <c r="AD989" s="34">
        <f t="shared" ref="AD989:AD1052" si="33">A989-1-A988</f>
        <v>0</v>
      </c>
      <c r="AF989" s="57"/>
      <c r="AG989" s="57"/>
      <c r="AH989" s="57"/>
      <c r="AI989" s="57"/>
      <c r="AJ989" s="57"/>
      <c r="AK989" s="57"/>
      <c r="AL989" s="57"/>
      <c r="AM989" s="57"/>
      <c r="AN989" s="57"/>
      <c r="AO989" s="57"/>
      <c r="AP989" s="57"/>
      <c r="AQ989" s="57"/>
      <c r="AR989" s="57"/>
      <c r="AS989" s="57"/>
      <c r="AT989" s="57"/>
      <c r="AU989" s="57"/>
      <c r="AV989" s="57"/>
      <c r="AW989" s="57"/>
      <c r="AX989" s="57"/>
      <c r="AY989" s="57"/>
      <c r="AZ989" s="57"/>
      <c r="BA989" s="57"/>
      <c r="BB989" s="57"/>
      <c r="BC989" s="57"/>
      <c r="BD989" s="57"/>
    </row>
    <row r="990" spans="1:56">
      <c r="A990" s="10">
        <v>43168</v>
      </c>
      <c r="B990" s="11">
        <v>3.3865208627337662E-2</v>
      </c>
      <c r="C990" s="11">
        <v>3.3865208627337662E-2</v>
      </c>
      <c r="D990" s="11">
        <v>1.381695057342781E-2</v>
      </c>
      <c r="E990" s="11">
        <v>1.381695057342781E-2</v>
      </c>
      <c r="F990" s="11"/>
      <c r="G990" s="11"/>
      <c r="H990" s="11">
        <v>3.2419788530195143E-2</v>
      </c>
      <c r="I990" s="11">
        <v>3.2419788530195143E-2</v>
      </c>
      <c r="J990" s="11">
        <v>4.403607827945129E-4</v>
      </c>
      <c r="K990" s="23">
        <v>4.403607827945129E-4</v>
      </c>
      <c r="L990" s="23">
        <v>1.7031889106529566E-4</v>
      </c>
      <c r="M990" s="23">
        <v>1.7031889106529566E-4</v>
      </c>
      <c r="N990" s="11"/>
      <c r="O990" s="11"/>
      <c r="P990" s="11">
        <v>4.2089156126283618E-4</v>
      </c>
      <c r="Q990" s="11">
        <v>4.2089156126283618E-4</v>
      </c>
      <c r="R990" s="11">
        <v>3.4419985069067014E-3</v>
      </c>
      <c r="S990" s="11">
        <v>3.4419985069067014E-3</v>
      </c>
      <c r="T990" s="11">
        <v>0</v>
      </c>
      <c r="U990" s="11">
        <v>0</v>
      </c>
      <c r="V990" s="11"/>
      <c r="W990" s="11"/>
      <c r="X990" s="11">
        <v>3.1938405969855837E-3</v>
      </c>
      <c r="Y990" s="11">
        <v>3.1938405969855837E-3</v>
      </c>
      <c r="Z990" s="49" t="s">
        <v>18</v>
      </c>
      <c r="AA990" s="15"/>
      <c r="AB990" s="16">
        <f t="shared" si="32"/>
        <v>-3.4289862855152777</v>
      </c>
      <c r="AD990" s="34">
        <f t="shared" si="33"/>
        <v>0</v>
      </c>
      <c r="AF990" s="57"/>
      <c r="AG990" s="57"/>
      <c r="AH990" s="57"/>
      <c r="AI990" s="57"/>
      <c r="AJ990" s="57"/>
      <c r="AK990" s="57"/>
      <c r="AL990" s="57"/>
      <c r="AM990" s="57"/>
      <c r="AN990" s="57"/>
      <c r="AO990" s="57"/>
      <c r="AP990" s="57"/>
      <c r="AQ990" s="57"/>
      <c r="AR990" s="57"/>
      <c r="AS990" s="57"/>
      <c r="AT990" s="57"/>
      <c r="AU990" s="57"/>
      <c r="AV990" s="57"/>
      <c r="AW990" s="57"/>
      <c r="AX990" s="57"/>
      <c r="AY990" s="57"/>
      <c r="AZ990" s="57"/>
      <c r="BA990" s="57"/>
      <c r="BB990" s="57"/>
      <c r="BC990" s="57"/>
      <c r="BD990" s="57"/>
    </row>
    <row r="991" spans="1:56">
      <c r="A991" s="10">
        <v>43169</v>
      </c>
      <c r="B991" s="11">
        <v>9.029847850652066E-2</v>
      </c>
      <c r="C991" s="11">
        <v>9.029847850652066E-2</v>
      </c>
      <c r="D991" s="11">
        <v>2.9472320977956382E-2</v>
      </c>
      <c r="E991" s="11">
        <v>2.9472320977956382E-2</v>
      </c>
      <c r="F991" s="11"/>
      <c r="G991" s="11"/>
      <c r="H991" s="11">
        <v>8.5913092490073353E-2</v>
      </c>
      <c r="I991" s="11">
        <v>8.5913092490073353E-2</v>
      </c>
      <c r="J991" s="11">
        <v>1.7739652387456682E-3</v>
      </c>
      <c r="K991" s="23">
        <v>1.7739652387456682E-3</v>
      </c>
      <c r="L991" s="23">
        <v>1.3633650778225581E-4</v>
      </c>
      <c r="M991" s="23">
        <v>1.3633650778225581E-4</v>
      </c>
      <c r="N991" s="11"/>
      <c r="O991" s="11"/>
      <c r="P991" s="11">
        <v>1.655897051822521E-3</v>
      </c>
      <c r="Q991" s="11">
        <v>1.655897051822521E-3</v>
      </c>
      <c r="R991" s="11">
        <v>4.499737138565215E-3</v>
      </c>
      <c r="S991" s="11">
        <v>4.499737138565215E-3</v>
      </c>
      <c r="T991" s="11">
        <v>0</v>
      </c>
      <c r="U991" s="11">
        <v>0</v>
      </c>
      <c r="V991" s="11"/>
      <c r="W991" s="11"/>
      <c r="X991" s="11">
        <v>4.1753194023982408E-3</v>
      </c>
      <c r="Y991" s="11">
        <v>4.1753194023982408E-3</v>
      </c>
      <c r="Z991" s="49" t="s">
        <v>18</v>
      </c>
      <c r="AA991" s="15"/>
      <c r="AB991" s="16">
        <f t="shared" si="32"/>
        <v>-2.4544190461220134</v>
      </c>
      <c r="AD991" s="34">
        <f t="shared" si="33"/>
        <v>0</v>
      </c>
      <c r="AF991" s="57"/>
      <c r="AG991" s="57"/>
      <c r="AH991" s="57"/>
      <c r="AI991" s="57"/>
      <c r="AJ991" s="57"/>
      <c r="AK991" s="57"/>
      <c r="AL991" s="57"/>
      <c r="AM991" s="57"/>
      <c r="AN991" s="57"/>
      <c r="AO991" s="57"/>
      <c r="AP991" s="57"/>
      <c r="AQ991" s="57"/>
      <c r="AR991" s="57"/>
      <c r="AS991" s="57"/>
      <c r="AT991" s="57"/>
      <c r="AU991" s="57"/>
      <c r="AV991" s="57"/>
      <c r="AW991" s="57"/>
      <c r="AX991" s="57"/>
      <c r="AY991" s="57"/>
      <c r="AZ991" s="57"/>
      <c r="BA991" s="57"/>
      <c r="BB991" s="57"/>
      <c r="BC991" s="57"/>
      <c r="BD991" s="57"/>
    </row>
    <row r="992" spans="1:56">
      <c r="A992" s="10">
        <v>43170</v>
      </c>
      <c r="B992" s="11">
        <v>1.470123350208332E-2</v>
      </c>
      <c r="C992" s="11">
        <v>1.470123350208332E-2</v>
      </c>
      <c r="D992" s="11">
        <v>0</v>
      </c>
      <c r="E992" s="11">
        <v>0</v>
      </c>
      <c r="F992" s="11"/>
      <c r="G992" s="11"/>
      <c r="H992" s="11">
        <v>1.3641318057082749E-2</v>
      </c>
      <c r="I992" s="11">
        <v>1.3641318057082749E-2</v>
      </c>
      <c r="J992" s="11">
        <v>1.3737953618058032E-4</v>
      </c>
      <c r="K992" s="23">
        <v>1.3737953618058032E-4</v>
      </c>
      <c r="L992" s="23">
        <v>0</v>
      </c>
      <c r="M992" s="23">
        <v>0</v>
      </c>
      <c r="N992" s="11"/>
      <c r="O992" s="11"/>
      <c r="P992" s="11">
        <v>1.2747487803035248E-4</v>
      </c>
      <c r="Q992" s="11">
        <v>1.2747487803035248E-4</v>
      </c>
      <c r="R992" s="11">
        <v>3.5542547742426576E-3</v>
      </c>
      <c r="S992" s="11">
        <v>3.5542547742426576E-3</v>
      </c>
      <c r="T992" s="11">
        <v>0</v>
      </c>
      <c r="U992" s="11">
        <v>0</v>
      </c>
      <c r="V992" s="11"/>
      <c r="W992" s="11"/>
      <c r="X992" s="11">
        <v>3.2980035195331152E-3</v>
      </c>
      <c r="Y992" s="11">
        <v>3.2980035195331152E-3</v>
      </c>
      <c r="Z992" s="49" t="s">
        <v>18</v>
      </c>
      <c r="AA992" s="15"/>
      <c r="AB992" s="16">
        <f t="shared" si="32"/>
        <v>-4.294651999484433</v>
      </c>
      <c r="AD992" s="34">
        <f t="shared" si="33"/>
        <v>0</v>
      </c>
      <c r="AF992" s="57"/>
      <c r="AG992" s="57"/>
      <c r="AH992" s="57"/>
      <c r="AI992" s="57"/>
      <c r="AJ992" s="57"/>
      <c r="AK992" s="57"/>
      <c r="AL992" s="57"/>
      <c r="AM992" s="57"/>
      <c r="AN992" s="57"/>
      <c r="AO992" s="57"/>
      <c r="AP992" s="57"/>
      <c r="AQ992" s="57"/>
      <c r="AR992" s="57"/>
      <c r="AS992" s="57"/>
      <c r="AT992" s="57"/>
      <c r="AU992" s="57"/>
      <c r="AV992" s="57"/>
      <c r="AW992" s="57"/>
      <c r="AX992" s="57"/>
      <c r="AY992" s="57"/>
      <c r="AZ992" s="57"/>
      <c r="BA992" s="57"/>
      <c r="BB992" s="57"/>
      <c r="BC992" s="57"/>
      <c r="BD992" s="57"/>
    </row>
    <row r="993" spans="1:56">
      <c r="A993" s="10">
        <v>43171</v>
      </c>
      <c r="B993" s="11">
        <v>2.2779168569962017E-2</v>
      </c>
      <c r="C993" s="11">
        <v>2.2779168569962017E-2</v>
      </c>
      <c r="D993" s="11">
        <v>0.74721518201220904</v>
      </c>
      <c r="E993" s="11">
        <v>0.74721518201220904</v>
      </c>
      <c r="F993" s="11"/>
      <c r="G993" s="11"/>
      <c r="H993" s="11">
        <v>7.5008862047945782E-2</v>
      </c>
      <c r="I993" s="11">
        <v>7.5008862047945782E-2</v>
      </c>
      <c r="J993" s="11">
        <v>1.9565793074400751E-4</v>
      </c>
      <c r="K993" s="23">
        <v>1.9565793074400751E-4</v>
      </c>
      <c r="L993" s="23">
        <v>4.9355036741126894E-2</v>
      </c>
      <c r="M993" s="23">
        <v>4.9355036741126894E-2</v>
      </c>
      <c r="N993" s="11"/>
      <c r="O993" s="11"/>
      <c r="P993" s="11">
        <v>3.739903715315396E-3</v>
      </c>
      <c r="Q993" s="11">
        <v>3.739903715315396E-3</v>
      </c>
      <c r="R993" s="11">
        <v>2.5344619230920728E-3</v>
      </c>
      <c r="S993" s="11">
        <v>2.5344619230920728E-3</v>
      </c>
      <c r="T993" s="11">
        <v>0</v>
      </c>
      <c r="U993" s="11">
        <v>0</v>
      </c>
      <c r="V993" s="11"/>
      <c r="W993" s="11"/>
      <c r="X993" s="11">
        <v>2.3517347161083561E-3</v>
      </c>
      <c r="Y993" s="11">
        <v>2.3517347161083561E-3</v>
      </c>
      <c r="Z993" s="49" t="s">
        <v>18</v>
      </c>
      <c r="AA993" s="15"/>
      <c r="AB993" s="16">
        <f t="shared" si="32"/>
        <v>-2.5901490117869681</v>
      </c>
      <c r="AD993" s="34">
        <f t="shared" si="33"/>
        <v>0</v>
      </c>
      <c r="AF993" s="57"/>
      <c r="AG993" s="57"/>
      <c r="AH993" s="57"/>
      <c r="AI993" s="57"/>
      <c r="AJ993" s="57"/>
      <c r="AK993" s="57"/>
      <c r="AL993" s="57"/>
      <c r="AM993" s="57"/>
      <c r="AN993" s="57"/>
      <c r="AO993" s="57"/>
      <c r="AP993" s="57"/>
      <c r="AQ993" s="57"/>
      <c r="AR993" s="57"/>
      <c r="AS993" s="57"/>
      <c r="AT993" s="57"/>
      <c r="AU993" s="57"/>
      <c r="AV993" s="57"/>
      <c r="AW993" s="57"/>
      <c r="AX993" s="57"/>
      <c r="AY993" s="57"/>
      <c r="AZ993" s="57"/>
      <c r="BA993" s="57"/>
      <c r="BB993" s="57"/>
      <c r="BC993" s="57"/>
      <c r="BD993" s="57"/>
    </row>
    <row r="994" spans="1:56">
      <c r="A994" s="10">
        <v>43172</v>
      </c>
      <c r="B994" s="11">
        <v>9.1877624416271536E-2</v>
      </c>
      <c r="C994" s="11">
        <v>9.1877624416271536E-2</v>
      </c>
      <c r="D994" s="11">
        <v>0.41807088108197843</v>
      </c>
      <c r="E994" s="11">
        <v>0.41807088108197843</v>
      </c>
      <c r="F994" s="11"/>
      <c r="G994" s="11"/>
      <c r="H994" s="11">
        <v>0.11539519324789531</v>
      </c>
      <c r="I994" s="11">
        <v>0.11539519324789531</v>
      </c>
      <c r="J994" s="11">
        <v>5.8436501982210207E-4</v>
      </c>
      <c r="K994" s="23">
        <v>5.8436501982210207E-4</v>
      </c>
      <c r="L994" s="23">
        <v>3.6194290506313194E-3</v>
      </c>
      <c r="M994" s="23">
        <v>3.6194290506313194E-3</v>
      </c>
      <c r="N994" s="11"/>
      <c r="O994" s="11"/>
      <c r="P994" s="11">
        <v>8.0318415784643913E-4</v>
      </c>
      <c r="Q994" s="11">
        <v>8.0318415784643913E-4</v>
      </c>
      <c r="R994" s="11">
        <v>0</v>
      </c>
      <c r="S994" s="11">
        <v>0</v>
      </c>
      <c r="T994" s="11">
        <v>5.6976451013480034E-4</v>
      </c>
      <c r="U994" s="11">
        <v>5.6976451013480034E-4</v>
      </c>
      <c r="V994" s="11"/>
      <c r="W994" s="11"/>
      <c r="X994" s="11">
        <v>4.1078335652547703E-5</v>
      </c>
      <c r="Y994" s="11">
        <v>4.1078335652547703E-5</v>
      </c>
      <c r="Z994" s="49" t="s">
        <v>18</v>
      </c>
      <c r="AA994" s="15"/>
      <c r="AB994" s="16">
        <f t="shared" si="32"/>
        <v>-2.1593925787401589</v>
      </c>
      <c r="AD994" s="34">
        <f t="shared" si="33"/>
        <v>0</v>
      </c>
      <c r="AF994" s="57"/>
      <c r="AG994" s="57"/>
      <c r="AH994" s="57"/>
      <c r="AI994" s="57"/>
      <c r="AJ994" s="57"/>
      <c r="AK994" s="57"/>
      <c r="AL994" s="57"/>
      <c r="AM994" s="57"/>
      <c r="AN994" s="57"/>
      <c r="AO994" s="57"/>
      <c r="AP994" s="57"/>
      <c r="AQ994" s="57"/>
      <c r="AR994" s="57"/>
      <c r="AS994" s="57"/>
      <c r="AT994" s="57"/>
      <c r="AU994" s="57"/>
      <c r="AV994" s="57"/>
      <c r="AW994" s="57"/>
      <c r="AX994" s="57"/>
      <c r="AY994" s="57"/>
      <c r="AZ994" s="57"/>
      <c r="BA994" s="57"/>
      <c r="BB994" s="57"/>
      <c r="BC994" s="57"/>
      <c r="BD994" s="57"/>
    </row>
    <row r="995" spans="1:56">
      <c r="A995" s="10">
        <v>43173</v>
      </c>
      <c r="B995" s="11">
        <v>4.753162302587724E-3</v>
      </c>
      <c r="C995" s="11">
        <v>4.753162302587724E-3</v>
      </c>
      <c r="D995" s="11">
        <v>4.8675122303582959E-3</v>
      </c>
      <c r="E995" s="11">
        <v>4.8675122303582959E-3</v>
      </c>
      <c r="F995" s="11"/>
      <c r="G995" s="11"/>
      <c r="H995" s="11">
        <v>4.7614065940998294E-3</v>
      </c>
      <c r="I995" s="11">
        <v>4.7614065940998294E-3</v>
      </c>
      <c r="J995" s="11">
        <v>9.7187049251744621E-4</v>
      </c>
      <c r="K995" s="23">
        <v>9.7187049251744621E-4</v>
      </c>
      <c r="L995" s="23">
        <v>4.7412546736217314E-5</v>
      </c>
      <c r="M995" s="23">
        <v>4.7412546736217314E-5</v>
      </c>
      <c r="N995" s="11"/>
      <c r="O995" s="11"/>
      <c r="P995" s="11">
        <v>9.0521980944053507E-4</v>
      </c>
      <c r="Q995" s="11">
        <v>9.0521980944053507E-4</v>
      </c>
      <c r="R995" s="11">
        <v>2.3115304626079914E-3</v>
      </c>
      <c r="S995" s="11">
        <v>2.3115304626079914E-3</v>
      </c>
      <c r="T995" s="11">
        <v>0</v>
      </c>
      <c r="U995" s="11">
        <v>0</v>
      </c>
      <c r="V995" s="11"/>
      <c r="W995" s="11"/>
      <c r="X995" s="11">
        <v>2.1448759544294548E-3</v>
      </c>
      <c r="Y995" s="11">
        <v>2.1448759544294548E-3</v>
      </c>
      <c r="Z995" s="49" t="s">
        <v>18</v>
      </c>
      <c r="AA995" s="15"/>
      <c r="AB995" s="16">
        <f t="shared" si="32"/>
        <v>-5.3472121514290603</v>
      </c>
      <c r="AD995" s="34">
        <f t="shared" si="33"/>
        <v>0</v>
      </c>
      <c r="AF995" s="57"/>
      <c r="AG995" s="57"/>
      <c r="AH995" s="57"/>
      <c r="AI995" s="57"/>
      <c r="AJ995" s="57"/>
      <c r="AK995" s="57"/>
      <c r="AL995" s="57"/>
      <c r="AM995" s="57"/>
      <c r="AN995" s="57"/>
      <c r="AO995" s="57"/>
      <c r="AP995" s="57"/>
      <c r="AQ995" s="57"/>
      <c r="AR995" s="57"/>
      <c r="AS995" s="57"/>
      <c r="AT995" s="57"/>
      <c r="AU995" s="57"/>
      <c r="AV995" s="57"/>
      <c r="AW995" s="57"/>
      <c r="AX995" s="57"/>
      <c r="AY995" s="57"/>
      <c r="AZ995" s="57"/>
      <c r="BA995" s="57"/>
      <c r="BB995" s="57"/>
      <c r="BC995" s="57"/>
      <c r="BD995" s="57"/>
    </row>
    <row r="996" spans="1:56">
      <c r="A996" s="10">
        <v>43174</v>
      </c>
      <c r="B996" s="11">
        <v>0.29139208735963662</v>
      </c>
      <c r="C996" s="11">
        <v>0.29139208735963662</v>
      </c>
      <c r="D996" s="11">
        <v>6.1046197514442893E-4</v>
      </c>
      <c r="E996" s="11">
        <v>6.1046197514442893E-4</v>
      </c>
      <c r="F996" s="11"/>
      <c r="G996" s="11"/>
      <c r="H996" s="11">
        <v>0.27042759238554365</v>
      </c>
      <c r="I996" s="11">
        <v>0.27042759238554365</v>
      </c>
      <c r="J996" s="11">
        <v>3.5049252595823499E-3</v>
      </c>
      <c r="K996" s="23">
        <v>3.5049252595823499E-3</v>
      </c>
      <c r="L996" s="23">
        <v>2.0348732504814298E-5</v>
      </c>
      <c r="M996" s="23">
        <v>2.0348732504814298E-5</v>
      </c>
      <c r="N996" s="11"/>
      <c r="O996" s="11"/>
      <c r="P996" s="11">
        <v>3.2536976003650101E-3</v>
      </c>
      <c r="Q996" s="11">
        <v>3.2536976003650101E-3</v>
      </c>
      <c r="R996" s="11">
        <v>3.1700537465998791E-3</v>
      </c>
      <c r="S996" s="11">
        <v>3.1700537465998791E-3</v>
      </c>
      <c r="T996" s="11">
        <v>5.2886355780012363E-2</v>
      </c>
      <c r="U996" s="11">
        <v>5.2886355780012363E-2</v>
      </c>
      <c r="V996" s="11"/>
      <c r="W996" s="11"/>
      <c r="X996" s="11">
        <v>6.7544520480117718E-3</v>
      </c>
      <c r="Y996" s="11">
        <v>6.7544520480117718E-3</v>
      </c>
      <c r="Z996" s="49" t="s">
        <v>18</v>
      </c>
      <c r="AA996" s="15"/>
      <c r="AB996" s="16">
        <f t="shared" si="32"/>
        <v>-1.3077508971733995</v>
      </c>
      <c r="AD996" s="34">
        <f t="shared" si="33"/>
        <v>0</v>
      </c>
      <c r="AF996" s="57"/>
      <c r="AG996" s="57"/>
      <c r="AH996" s="57"/>
      <c r="AI996" s="57"/>
      <c r="AJ996" s="57"/>
      <c r="AK996" s="57"/>
      <c r="AL996" s="57"/>
      <c r="AM996" s="57"/>
      <c r="AN996" s="57"/>
      <c r="AO996" s="57"/>
      <c r="AP996" s="57"/>
      <c r="AQ996" s="57"/>
      <c r="AR996" s="57"/>
      <c r="AS996" s="57"/>
      <c r="AT996" s="57"/>
      <c r="AU996" s="57"/>
      <c r="AV996" s="57"/>
      <c r="AW996" s="57"/>
      <c r="AX996" s="57"/>
      <c r="AY996" s="57"/>
      <c r="AZ996" s="57"/>
      <c r="BA996" s="57"/>
      <c r="BB996" s="57"/>
      <c r="BC996" s="57"/>
      <c r="BD996" s="57"/>
    </row>
    <row r="997" spans="1:56">
      <c r="A997" s="10">
        <v>43175</v>
      </c>
      <c r="B997" s="11">
        <v>6.1951644491030668E-3</v>
      </c>
      <c r="C997" s="11">
        <v>6.1951644491030668E-3</v>
      </c>
      <c r="D997" s="11">
        <v>4.2673326935846068E-3</v>
      </c>
      <c r="E997" s="11">
        <v>4.2673326935846068E-3</v>
      </c>
      <c r="F997" s="11"/>
      <c r="G997" s="11"/>
      <c r="H997" s="11">
        <v>6.0561734826139616E-3</v>
      </c>
      <c r="I997" s="11">
        <v>6.0561734826139616E-3</v>
      </c>
      <c r="J997" s="11">
        <v>2.5834752229148136E-5</v>
      </c>
      <c r="K997" s="23">
        <v>2.5834752229148136E-5</v>
      </c>
      <c r="L997" s="23">
        <v>5.4534603112902315E-5</v>
      </c>
      <c r="M997" s="23">
        <v>5.4534603112902315E-5</v>
      </c>
      <c r="N997" s="11"/>
      <c r="O997" s="11"/>
      <c r="P997" s="11">
        <v>2.7903926575409187E-5</v>
      </c>
      <c r="Q997" s="11">
        <v>2.7903926575409187E-5</v>
      </c>
      <c r="R997" s="11">
        <v>1.9431401768435167E-3</v>
      </c>
      <c r="S997" s="11">
        <v>1.9431401768435167E-3</v>
      </c>
      <c r="T997" s="11">
        <v>0</v>
      </c>
      <c r="U997" s="11">
        <v>0</v>
      </c>
      <c r="V997" s="11"/>
      <c r="W997" s="11"/>
      <c r="X997" s="11">
        <v>1.8030455184636115E-3</v>
      </c>
      <c r="Y997" s="11">
        <v>1.8030455184636115E-3</v>
      </c>
      <c r="Z997" s="49" t="s">
        <v>18</v>
      </c>
      <c r="AA997" s="15"/>
      <c r="AB997" s="16">
        <f t="shared" si="32"/>
        <v>-5.10667711685472</v>
      </c>
      <c r="AD997" s="34">
        <f t="shared" si="33"/>
        <v>0</v>
      </c>
      <c r="AF997" s="57"/>
      <c r="AG997" s="57"/>
      <c r="AH997" s="57"/>
      <c r="AI997" s="57"/>
      <c r="AJ997" s="57"/>
      <c r="AK997" s="57"/>
      <c r="AL997" s="57"/>
      <c r="AM997" s="57"/>
      <c r="AN997" s="57"/>
      <c r="AO997" s="57"/>
      <c r="AP997" s="57"/>
      <c r="AQ997" s="57"/>
      <c r="AR997" s="57"/>
      <c r="AS997" s="57"/>
      <c r="AT997" s="57"/>
      <c r="AU997" s="57"/>
      <c r="AV997" s="57"/>
      <c r="AW997" s="57"/>
      <c r="AX997" s="57"/>
      <c r="AY997" s="57"/>
      <c r="AZ997" s="57"/>
      <c r="BA997" s="57"/>
      <c r="BB997" s="57"/>
      <c r="BC997" s="57"/>
      <c r="BD997" s="57"/>
    </row>
    <row r="998" spans="1:56">
      <c r="A998" s="10">
        <v>43176</v>
      </c>
      <c r="B998" s="11">
        <v>4.8126959056245724E-3</v>
      </c>
      <c r="C998" s="11">
        <v>4.8126959056245724E-3</v>
      </c>
      <c r="D998" s="11">
        <v>1.1167673513433518</v>
      </c>
      <c r="E998" s="11">
        <v>1.1167673513433518</v>
      </c>
      <c r="F998" s="11"/>
      <c r="G998" s="11"/>
      <c r="H998" s="11">
        <v>8.4981337079286304E-2</v>
      </c>
      <c r="I998" s="11">
        <v>8.4981337079286304E-2</v>
      </c>
      <c r="J998" s="11">
        <v>2.4209407964058529E-4</v>
      </c>
      <c r="K998" s="23">
        <v>2.4209407964058529E-4</v>
      </c>
      <c r="L998" s="23">
        <v>9.8894839973397482E-3</v>
      </c>
      <c r="M998" s="23">
        <v>9.8894839973397482E-3</v>
      </c>
      <c r="N998" s="11"/>
      <c r="O998" s="11"/>
      <c r="P998" s="11">
        <v>9.3764235293772476E-4</v>
      </c>
      <c r="Q998" s="11">
        <v>9.3764235293772476E-4</v>
      </c>
      <c r="R998" s="11">
        <v>0</v>
      </c>
      <c r="S998" s="11">
        <v>0</v>
      </c>
      <c r="T998" s="11">
        <v>0</v>
      </c>
      <c r="U998" s="11">
        <v>0</v>
      </c>
      <c r="V998" s="11"/>
      <c r="W998" s="11"/>
      <c r="X998" s="11">
        <v>0</v>
      </c>
      <c r="Y998" s="11">
        <v>0</v>
      </c>
      <c r="Z998" s="49" t="s">
        <v>18</v>
      </c>
      <c r="AA998" s="15"/>
      <c r="AB998" s="16">
        <f t="shared" si="32"/>
        <v>-2.4653236103725771</v>
      </c>
      <c r="AD998" s="34">
        <f t="shared" si="33"/>
        <v>0</v>
      </c>
      <c r="AF998" s="57"/>
      <c r="AG998" s="57"/>
      <c r="AH998" s="57"/>
      <c r="AI998" s="57"/>
      <c r="AJ998" s="57"/>
      <c r="AK998" s="57"/>
      <c r="AL998" s="57"/>
      <c r="AM998" s="57"/>
      <c r="AN998" s="57"/>
      <c r="AO998" s="57"/>
      <c r="AP998" s="57"/>
      <c r="AQ998" s="57"/>
      <c r="AR998" s="57"/>
      <c r="AS998" s="57"/>
      <c r="AT998" s="57"/>
      <c r="AU998" s="57"/>
      <c r="AV998" s="57"/>
      <c r="AW998" s="57"/>
      <c r="AX998" s="57"/>
      <c r="AY998" s="57"/>
      <c r="AZ998" s="57"/>
      <c r="BA998" s="57"/>
      <c r="BB998" s="57"/>
      <c r="BC998" s="57"/>
      <c r="BD998" s="57"/>
    </row>
    <row r="999" spans="1:56">
      <c r="A999" s="10">
        <v>43177</v>
      </c>
      <c r="B999" s="11">
        <v>3.3111198440657308</v>
      </c>
      <c r="C999" s="11">
        <v>3.3111198440657308</v>
      </c>
      <c r="D999" s="11">
        <v>57.664710335626033</v>
      </c>
      <c r="E999" s="11">
        <v>57.664710335626033</v>
      </c>
      <c r="F999" s="11"/>
      <c r="G999" s="11"/>
      <c r="H999" s="11">
        <v>7.2298529248699221</v>
      </c>
      <c r="I999" s="11">
        <v>7.2298529248699221</v>
      </c>
      <c r="J999" s="11">
        <v>3.6315914370661902E-2</v>
      </c>
      <c r="K999" s="23">
        <v>3.6315914370661902E-2</v>
      </c>
      <c r="L999" s="23">
        <v>0.27805037161623397</v>
      </c>
      <c r="M999" s="23">
        <v>0.27805037161623397</v>
      </c>
      <c r="N999" s="11"/>
      <c r="O999" s="11"/>
      <c r="P999" s="11">
        <v>5.3744253617644282E-2</v>
      </c>
      <c r="Q999" s="11">
        <v>5.3744253617644282E-2</v>
      </c>
      <c r="R999" s="11">
        <v>2.6014994686560801E-2</v>
      </c>
      <c r="S999" s="11">
        <v>2.6014994686560801E-2</v>
      </c>
      <c r="T999" s="11">
        <v>6.0130504551726249E-2</v>
      </c>
      <c r="U999" s="11">
        <v>6.0130504551726249E-2</v>
      </c>
      <c r="V999" s="11"/>
      <c r="W999" s="11"/>
      <c r="X999" s="11">
        <v>2.8474622024296365E-2</v>
      </c>
      <c r="Y999" s="11">
        <v>2.8474622024296365E-2</v>
      </c>
      <c r="Z999" s="49" t="s">
        <v>19</v>
      </c>
      <c r="AA999" s="15"/>
      <c r="AB999" s="16">
        <f t="shared" si="32"/>
        <v>1.9782186936221222</v>
      </c>
      <c r="AD999" s="34">
        <f t="shared" si="33"/>
        <v>0</v>
      </c>
      <c r="AF999" s="57"/>
      <c r="AG999" s="57"/>
      <c r="AH999" s="57"/>
      <c r="AI999" s="57"/>
      <c r="AJ999" s="57"/>
      <c r="AK999" s="57"/>
      <c r="AL999" s="57"/>
      <c r="AM999" s="57"/>
      <c r="AN999" s="57"/>
      <c r="AO999" s="57"/>
      <c r="AP999" s="57"/>
      <c r="AQ999" s="57"/>
      <c r="AR999" s="57"/>
      <c r="AS999" s="57"/>
      <c r="AT999" s="57"/>
      <c r="AU999" s="57"/>
      <c r="AV999" s="57"/>
      <c r="AW999" s="57"/>
      <c r="AX999" s="57"/>
      <c r="AY999" s="57"/>
      <c r="AZ999" s="57"/>
      <c r="BA999" s="57"/>
      <c r="BB999" s="57"/>
      <c r="BC999" s="57"/>
      <c r="BD999" s="57"/>
    </row>
    <row r="1000" spans="1:56">
      <c r="A1000" s="10">
        <v>43178</v>
      </c>
      <c r="B1000" s="11">
        <v>7.3107955351157583E-3</v>
      </c>
      <c r="C1000" s="11">
        <v>7.3107955351157583E-3</v>
      </c>
      <c r="D1000" s="11">
        <v>0.3644906590612112</v>
      </c>
      <c r="E1000" s="11">
        <v>0.3644906590612112</v>
      </c>
      <c r="F1000" s="11"/>
      <c r="G1000" s="11"/>
      <c r="H1000" s="11">
        <v>3.3062407054030477E-2</v>
      </c>
      <c r="I1000" s="11">
        <v>3.3062407054030477E-2</v>
      </c>
      <c r="J1000" s="11">
        <v>1.6854250842271676E-5</v>
      </c>
      <c r="K1000" s="23">
        <v>1.6854250842271676E-5</v>
      </c>
      <c r="L1000" s="23">
        <v>6.9594700039715381E-3</v>
      </c>
      <c r="M1000" s="23">
        <v>6.9594700039715381E-3</v>
      </c>
      <c r="N1000" s="11"/>
      <c r="O1000" s="11"/>
      <c r="P1000" s="11">
        <v>5.1739630837800005E-4</v>
      </c>
      <c r="Q1000" s="11">
        <v>5.1739630837800005E-4</v>
      </c>
      <c r="R1000" s="11">
        <v>2.5233944037772603E-3</v>
      </c>
      <c r="S1000" s="11">
        <v>2.5233944037772603E-3</v>
      </c>
      <c r="T1000" s="11">
        <v>6.521768767792982E-2</v>
      </c>
      <c r="U1000" s="11">
        <v>6.521768767792982E-2</v>
      </c>
      <c r="V1000" s="11"/>
      <c r="W1000" s="11"/>
      <c r="X1000" s="11">
        <v>7.0434674809957687E-3</v>
      </c>
      <c r="Y1000" s="11">
        <v>7.0434674809957687E-3</v>
      </c>
      <c r="Z1000" s="49" t="s">
        <v>18</v>
      </c>
      <c r="AA1000" s="15"/>
      <c r="AB1000" s="16">
        <f t="shared" si="32"/>
        <v>-3.4093583805878205</v>
      </c>
      <c r="AD1000" s="34">
        <f t="shared" si="33"/>
        <v>0</v>
      </c>
      <c r="AF1000" s="57"/>
      <c r="AG1000" s="57"/>
      <c r="AH1000" s="57"/>
      <c r="AI1000" s="57"/>
      <c r="AJ1000" s="57"/>
      <c r="AK1000" s="57"/>
      <c r="AL1000" s="57"/>
      <c r="AM1000" s="57"/>
      <c r="AN1000" s="57"/>
      <c r="AO1000" s="57"/>
      <c r="AP1000" s="57"/>
      <c r="AQ1000" s="57"/>
      <c r="AR1000" s="57"/>
      <c r="AS1000" s="57"/>
      <c r="AT1000" s="57"/>
      <c r="AU1000" s="57"/>
      <c r="AV1000" s="57"/>
      <c r="AW1000" s="57"/>
      <c r="AX1000" s="57"/>
      <c r="AY1000" s="57"/>
      <c r="AZ1000" s="57"/>
      <c r="BA1000" s="57"/>
      <c r="BB1000" s="57"/>
      <c r="BC1000" s="57"/>
      <c r="BD1000" s="57"/>
    </row>
    <row r="1001" spans="1:56">
      <c r="A1001" s="10">
        <v>43179</v>
      </c>
      <c r="B1001" s="11">
        <v>2.6046909502268258E-2</v>
      </c>
      <c r="C1001" s="11">
        <v>2.6046909502268258E-2</v>
      </c>
      <c r="D1001" s="11">
        <v>0.25620168723640491</v>
      </c>
      <c r="E1001" s="11">
        <v>0.25620168723640491</v>
      </c>
      <c r="F1001" s="11"/>
      <c r="G1001" s="11"/>
      <c r="H1001" s="11">
        <v>4.2640388112516504E-2</v>
      </c>
      <c r="I1001" s="11">
        <v>4.2640388112516504E-2</v>
      </c>
      <c r="J1001" s="11">
        <v>3.458283571041355E-4</v>
      </c>
      <c r="K1001" s="23">
        <v>3.458283571041355E-4</v>
      </c>
      <c r="L1001" s="23">
        <v>4.3586985025312226E-2</v>
      </c>
      <c r="M1001" s="23">
        <v>4.3586985025312226E-2</v>
      </c>
      <c r="N1001" s="11"/>
      <c r="O1001" s="11"/>
      <c r="P1001" s="11">
        <v>3.4633878330371029E-3</v>
      </c>
      <c r="Q1001" s="11">
        <v>3.4633878330371029E-3</v>
      </c>
      <c r="R1001" s="11">
        <v>9.581309578252003E-4</v>
      </c>
      <c r="S1001" s="11">
        <v>9.581309578252003E-4</v>
      </c>
      <c r="T1001" s="11">
        <v>0</v>
      </c>
      <c r="U1001" s="11">
        <v>0</v>
      </c>
      <c r="V1001" s="11"/>
      <c r="W1001" s="11"/>
      <c r="X1001" s="11">
        <v>8.8905255019442527E-4</v>
      </c>
      <c r="Y1001" s="11">
        <v>8.8905255019442527E-4</v>
      </c>
      <c r="Z1001" s="49" t="s">
        <v>18</v>
      </c>
      <c r="AA1001" s="15"/>
      <c r="AB1001" s="16">
        <f t="shared" si="32"/>
        <v>-3.1549533970900687</v>
      </c>
      <c r="AD1001" s="34">
        <f t="shared" si="33"/>
        <v>0</v>
      </c>
      <c r="AF1001" s="57"/>
      <c r="AG1001" s="57"/>
      <c r="AH1001" s="57"/>
      <c r="AI1001" s="57"/>
      <c r="AJ1001" s="57"/>
      <c r="AK1001" s="57"/>
      <c r="AL1001" s="57"/>
      <c r="AM1001" s="57"/>
      <c r="AN1001" s="57"/>
      <c r="AO1001" s="57"/>
      <c r="AP1001" s="57"/>
      <c r="AQ1001" s="57"/>
      <c r="AR1001" s="57"/>
      <c r="AS1001" s="57"/>
      <c r="AT1001" s="57"/>
      <c r="AU1001" s="57"/>
      <c r="AV1001" s="57"/>
      <c r="AW1001" s="57"/>
      <c r="AX1001" s="57"/>
      <c r="AY1001" s="57"/>
      <c r="AZ1001" s="57"/>
      <c r="BA1001" s="57"/>
      <c r="BB1001" s="57"/>
      <c r="BC1001" s="57"/>
      <c r="BD1001" s="57"/>
    </row>
    <row r="1002" spans="1:56">
      <c r="A1002" s="10">
        <v>43180</v>
      </c>
      <c r="B1002" s="11">
        <v>0.11141441123643261</v>
      </c>
      <c r="C1002" s="11">
        <v>0.11141441123643261</v>
      </c>
      <c r="D1002" s="11">
        <v>2.1139646490395645</v>
      </c>
      <c r="E1002" s="11">
        <v>2.1139646490395645</v>
      </c>
      <c r="F1002" s="11"/>
      <c r="G1002" s="11"/>
      <c r="H1002" s="11">
        <v>0.25579235925938698</v>
      </c>
      <c r="I1002" s="11">
        <v>0.25579235925938698</v>
      </c>
      <c r="J1002" s="11">
        <v>7.6941394276576805E-4</v>
      </c>
      <c r="K1002" s="23">
        <v>7.6941394276576805E-4</v>
      </c>
      <c r="L1002" s="23">
        <v>4.7917805764311865E-2</v>
      </c>
      <c r="M1002" s="23">
        <v>4.7917805764311865E-2</v>
      </c>
      <c r="N1002" s="11"/>
      <c r="O1002" s="11"/>
      <c r="P1002" s="11">
        <v>4.1686735145230252E-3</v>
      </c>
      <c r="Q1002" s="11">
        <v>4.1686735145230252E-3</v>
      </c>
      <c r="R1002" s="11">
        <v>1.1206653843341617E-2</v>
      </c>
      <c r="S1002" s="11">
        <v>1.1206653843341617E-2</v>
      </c>
      <c r="T1002" s="11">
        <v>0.14425216472662855</v>
      </c>
      <c r="U1002" s="11">
        <v>0.14425216472662855</v>
      </c>
      <c r="V1002" s="11"/>
      <c r="W1002" s="11"/>
      <c r="X1002" s="11">
        <v>2.0798841590934598E-2</v>
      </c>
      <c r="Y1002" s="11">
        <v>2.0798841590934598E-2</v>
      </c>
      <c r="Z1002" s="49" t="s">
        <v>18</v>
      </c>
      <c r="AA1002" s="15"/>
      <c r="AB1002" s="16">
        <f t="shared" si="32"/>
        <v>-1.363389260262452</v>
      </c>
      <c r="AD1002" s="34">
        <f t="shared" si="33"/>
        <v>0</v>
      </c>
      <c r="AF1002" s="57"/>
      <c r="AG1002" s="57"/>
      <c r="AH1002" s="57"/>
      <c r="AI1002" s="57"/>
      <c r="AJ1002" s="57"/>
      <c r="AK1002" s="57"/>
      <c r="AL1002" s="57"/>
      <c r="AM1002" s="57"/>
      <c r="AN1002" s="57"/>
      <c r="AO1002" s="57"/>
      <c r="AP1002" s="57"/>
      <c r="AQ1002" s="57"/>
      <c r="AR1002" s="57"/>
      <c r="AS1002" s="57"/>
      <c r="AT1002" s="57"/>
      <c r="AU1002" s="57"/>
      <c r="AV1002" s="57"/>
      <c r="AW1002" s="57"/>
      <c r="AX1002" s="57"/>
      <c r="AY1002" s="57"/>
      <c r="AZ1002" s="57"/>
      <c r="BA1002" s="57"/>
      <c r="BB1002" s="57"/>
      <c r="BC1002" s="57"/>
      <c r="BD1002" s="57"/>
    </row>
    <row r="1003" spans="1:56">
      <c r="A1003" s="10">
        <v>43181</v>
      </c>
      <c r="B1003" s="11">
        <v>1.5813905781671647E-2</v>
      </c>
      <c r="C1003" s="11">
        <v>1.5813905781671647E-2</v>
      </c>
      <c r="D1003" s="11">
        <v>1.6574834658886532E-2</v>
      </c>
      <c r="E1003" s="11">
        <v>1.6574834658886532E-2</v>
      </c>
      <c r="F1003" s="11"/>
      <c r="G1003" s="11"/>
      <c r="H1003" s="11">
        <v>1.5868766502671192E-2</v>
      </c>
      <c r="I1003" s="11">
        <v>1.5868766502671192E-2</v>
      </c>
      <c r="J1003" s="11">
        <v>1.2454121377539773E-4</v>
      </c>
      <c r="K1003" s="23">
        <v>1.2454121377539773E-4</v>
      </c>
      <c r="L1003" s="23">
        <v>6.7354304590935325E-5</v>
      </c>
      <c r="M1003" s="23">
        <v>6.7354304590935325E-5</v>
      </c>
      <c r="N1003" s="11"/>
      <c r="O1003" s="11"/>
      <c r="P1003" s="11">
        <v>1.2041820679861126E-4</v>
      </c>
      <c r="Q1003" s="11">
        <v>1.2041820679861126E-4</v>
      </c>
      <c r="R1003" s="11">
        <v>4.501318212753045E-3</v>
      </c>
      <c r="S1003" s="11">
        <v>4.501318212753045E-3</v>
      </c>
      <c r="T1003" s="11">
        <v>0</v>
      </c>
      <c r="U1003" s="11">
        <v>0</v>
      </c>
      <c r="V1003" s="11"/>
      <c r="W1003" s="11"/>
      <c r="X1003" s="11">
        <v>4.1767864858144035E-3</v>
      </c>
      <c r="Y1003" s="11">
        <v>4.1767864858144035E-3</v>
      </c>
      <c r="Z1003" s="49" t="s">
        <v>18</v>
      </c>
      <c r="AA1003" s="15"/>
      <c r="AB1003" s="16">
        <f t="shared" si="32"/>
        <v>-4.1434024725640555</v>
      </c>
      <c r="AD1003" s="34">
        <f t="shared" si="33"/>
        <v>0</v>
      </c>
      <c r="AF1003" s="57"/>
      <c r="AG1003" s="57"/>
      <c r="AH1003" s="57"/>
      <c r="AI1003" s="57"/>
      <c r="AJ1003" s="57"/>
      <c r="AK1003" s="57"/>
      <c r="AL1003" s="57"/>
      <c r="AM1003" s="57"/>
      <c r="AN1003" s="57"/>
      <c r="AO1003" s="57"/>
      <c r="AP1003" s="57"/>
      <c r="AQ1003" s="57"/>
      <c r="AR1003" s="57"/>
      <c r="AS1003" s="57"/>
      <c r="AT1003" s="57"/>
      <c r="AU1003" s="57"/>
      <c r="AV1003" s="57"/>
      <c r="AW1003" s="57"/>
      <c r="AX1003" s="57"/>
      <c r="AY1003" s="57"/>
      <c r="AZ1003" s="57"/>
      <c r="BA1003" s="57"/>
      <c r="BB1003" s="57"/>
      <c r="BC1003" s="57"/>
      <c r="BD1003" s="57"/>
    </row>
    <row r="1004" spans="1:56">
      <c r="A1004" s="10">
        <v>43182</v>
      </c>
      <c r="B1004" s="11">
        <v>1.3850177178012668</v>
      </c>
      <c r="C1004" s="11">
        <v>1.3850177178012668</v>
      </c>
      <c r="D1004" s="11">
        <v>3.3449566385290987</v>
      </c>
      <c r="E1004" s="11">
        <v>3.3449566385290987</v>
      </c>
      <c r="F1004" s="11"/>
      <c r="G1004" s="11"/>
      <c r="H1004" s="11">
        <v>1.5263235159196891</v>
      </c>
      <c r="I1004" s="11">
        <v>1.5263235159196891</v>
      </c>
      <c r="J1004" s="11">
        <v>2.6456810057608117E-2</v>
      </c>
      <c r="K1004" s="23">
        <v>2.6456810057608117E-2</v>
      </c>
      <c r="L1004" s="23">
        <v>0.13838501468351544</v>
      </c>
      <c r="M1004" s="23">
        <v>0.13838501468351544</v>
      </c>
      <c r="N1004" s="11"/>
      <c r="O1004" s="11"/>
      <c r="P1004" s="11">
        <v>3.4526502495142108E-2</v>
      </c>
      <c r="Q1004" s="11">
        <v>3.4526502495142108E-2</v>
      </c>
      <c r="R1004" s="11">
        <v>7.9259249035936123E-3</v>
      </c>
      <c r="S1004" s="11">
        <v>7.9259249035936123E-3</v>
      </c>
      <c r="T1004" s="11">
        <v>0</v>
      </c>
      <c r="U1004" s="11">
        <v>0</v>
      </c>
      <c r="V1004" s="11"/>
      <c r="W1004" s="11"/>
      <c r="X1004" s="11">
        <v>7.354489165222201E-3</v>
      </c>
      <c r="Y1004" s="11">
        <v>7.354489165222201E-3</v>
      </c>
      <c r="Z1004" s="49" t="s">
        <v>18</v>
      </c>
      <c r="AA1004" s="15"/>
      <c r="AB1004" s="16">
        <f t="shared" si="32"/>
        <v>0.42286191296149994</v>
      </c>
      <c r="AD1004" s="34">
        <f t="shared" si="33"/>
        <v>0</v>
      </c>
      <c r="AF1004" s="57"/>
      <c r="AG1004" s="57"/>
      <c r="AH1004" s="57"/>
      <c r="AI1004" s="57"/>
      <c r="AJ1004" s="57"/>
      <c r="AK1004" s="57"/>
      <c r="AL1004" s="57"/>
      <c r="AM1004" s="57"/>
      <c r="AN1004" s="57"/>
      <c r="AO1004" s="57"/>
      <c r="AP1004" s="57"/>
      <c r="AQ1004" s="57"/>
      <c r="AR1004" s="57"/>
      <c r="AS1004" s="57"/>
      <c r="AT1004" s="57"/>
      <c r="AU1004" s="57"/>
      <c r="AV1004" s="57"/>
      <c r="AW1004" s="57"/>
      <c r="AX1004" s="57"/>
      <c r="AY1004" s="57"/>
      <c r="AZ1004" s="57"/>
      <c r="BA1004" s="57"/>
      <c r="BB1004" s="57"/>
      <c r="BC1004" s="57"/>
      <c r="BD1004" s="57"/>
    </row>
    <row r="1005" spans="1:56">
      <c r="A1005" s="10">
        <v>43183</v>
      </c>
      <c r="B1005" s="11">
        <v>0.3648188044580804</v>
      </c>
      <c r="C1005" s="11">
        <v>0.3648188044580804</v>
      </c>
      <c r="D1005" s="11">
        <v>0.2627825141305466</v>
      </c>
      <c r="E1005" s="11">
        <v>0.2627825141305466</v>
      </c>
      <c r="F1005" s="11"/>
      <c r="G1005" s="11"/>
      <c r="H1005" s="11">
        <v>0.35746228977831646</v>
      </c>
      <c r="I1005" s="11">
        <v>0.35746228977831646</v>
      </c>
      <c r="J1005" s="11">
        <v>2.0673967972651055E-3</v>
      </c>
      <c r="K1005" s="23">
        <v>2.0673967972651055E-3</v>
      </c>
      <c r="L1005" s="23">
        <v>7.9360056768775758E-4</v>
      </c>
      <c r="M1005" s="23">
        <v>7.9360056768775758E-4</v>
      </c>
      <c r="N1005" s="11"/>
      <c r="O1005" s="11"/>
      <c r="P1005" s="11">
        <v>1.9755598573701501E-3</v>
      </c>
      <c r="Q1005" s="11">
        <v>1.9755598573701501E-3</v>
      </c>
      <c r="R1005" s="11">
        <v>6.9519832038901089E-3</v>
      </c>
      <c r="S1005" s="11">
        <v>6.9519832038901089E-3</v>
      </c>
      <c r="T1005" s="11">
        <v>0</v>
      </c>
      <c r="U1005" s="11">
        <v>0</v>
      </c>
      <c r="V1005" s="11"/>
      <c r="W1005" s="11"/>
      <c r="X1005" s="11">
        <v>6.4507657808661511E-3</v>
      </c>
      <c r="Y1005" s="11">
        <v>6.4507657808661511E-3</v>
      </c>
      <c r="Z1005" s="49" t="s">
        <v>18</v>
      </c>
      <c r="AA1005" s="15"/>
      <c r="AB1005" s="16">
        <f t="shared" si="32"/>
        <v>-1.0287254055493884</v>
      </c>
      <c r="AD1005" s="34">
        <f t="shared" si="33"/>
        <v>0</v>
      </c>
      <c r="AF1005" s="57"/>
      <c r="AG1005" s="57"/>
      <c r="AH1005" s="57"/>
      <c r="AI1005" s="57"/>
      <c r="AJ1005" s="57"/>
      <c r="AK1005" s="57"/>
      <c r="AL1005" s="57"/>
      <c r="AM1005" s="57"/>
      <c r="AN1005" s="57"/>
      <c r="AO1005" s="57"/>
      <c r="AP1005" s="57"/>
      <c r="AQ1005" s="57"/>
      <c r="AR1005" s="57"/>
      <c r="AS1005" s="57"/>
      <c r="AT1005" s="57"/>
      <c r="AU1005" s="57"/>
      <c r="AV1005" s="57"/>
      <c r="AW1005" s="57"/>
      <c r="AX1005" s="57"/>
      <c r="AY1005" s="57"/>
      <c r="AZ1005" s="57"/>
      <c r="BA1005" s="57"/>
      <c r="BB1005" s="57"/>
      <c r="BC1005" s="57"/>
      <c r="BD1005" s="57"/>
    </row>
    <row r="1006" spans="1:56">
      <c r="A1006" s="10">
        <v>43184</v>
      </c>
      <c r="B1006" s="11">
        <v>0.17706975108999135</v>
      </c>
      <c r="C1006" s="11">
        <v>0.17706975108999135</v>
      </c>
      <c r="D1006" s="11">
        <v>4.9596384226016585</v>
      </c>
      <c r="E1006" s="11">
        <v>4.9596384226016585</v>
      </c>
      <c r="F1006" s="11"/>
      <c r="G1006" s="11"/>
      <c r="H1006" s="11">
        <v>0.52187880408494691</v>
      </c>
      <c r="I1006" s="11">
        <v>0.52187880408494691</v>
      </c>
      <c r="J1006" s="11">
        <v>2.6743869887150603E-3</v>
      </c>
      <c r="K1006" s="23">
        <v>2.6743869887150603E-3</v>
      </c>
      <c r="L1006" s="23">
        <v>0.12060693755603434</v>
      </c>
      <c r="M1006" s="23">
        <v>0.12060693755603434</v>
      </c>
      <c r="N1006" s="11"/>
      <c r="O1006" s="11"/>
      <c r="P1006" s="11">
        <v>1.1176975006033381E-2</v>
      </c>
      <c r="Q1006" s="11">
        <v>1.1176975006033381E-2</v>
      </c>
      <c r="R1006" s="11">
        <v>1.3096037497798901E-2</v>
      </c>
      <c r="S1006" s="11">
        <v>1.3096037497798901E-2</v>
      </c>
      <c r="T1006" s="11">
        <v>0.14292949711381564</v>
      </c>
      <c r="U1006" s="11">
        <v>0.14292949711381564</v>
      </c>
      <c r="V1006" s="11"/>
      <c r="W1006" s="11"/>
      <c r="X1006" s="11">
        <v>2.245664585119813E-2</v>
      </c>
      <c r="Y1006" s="11">
        <v>2.245664585119813E-2</v>
      </c>
      <c r="Z1006" s="49" t="s">
        <v>18</v>
      </c>
      <c r="AA1006" s="15"/>
      <c r="AB1006" s="16">
        <f t="shared" si="32"/>
        <v>-0.6503198941390147</v>
      </c>
      <c r="AD1006" s="34">
        <f t="shared" si="33"/>
        <v>0</v>
      </c>
      <c r="AF1006" s="57"/>
      <c r="AG1006" s="57"/>
      <c r="AH1006" s="57"/>
      <c r="AI1006" s="57"/>
      <c r="AJ1006" s="57"/>
      <c r="AK1006" s="57"/>
      <c r="AL1006" s="57"/>
      <c r="AM1006" s="57"/>
      <c r="AN1006" s="57"/>
      <c r="AO1006" s="57"/>
      <c r="AP1006" s="57"/>
      <c r="AQ1006" s="57"/>
      <c r="AR1006" s="57"/>
      <c r="AS1006" s="57"/>
      <c r="AT1006" s="57"/>
      <c r="AU1006" s="57"/>
      <c r="AV1006" s="57"/>
      <c r="AW1006" s="57"/>
      <c r="AX1006" s="57"/>
      <c r="AY1006" s="57"/>
      <c r="AZ1006" s="57"/>
      <c r="BA1006" s="57"/>
      <c r="BB1006" s="57"/>
      <c r="BC1006" s="57"/>
      <c r="BD1006" s="57"/>
    </row>
    <row r="1007" spans="1:56">
      <c r="A1007" s="10">
        <v>43185</v>
      </c>
      <c r="B1007" s="11">
        <v>0.25123627850444397</v>
      </c>
      <c r="C1007" s="11">
        <v>0.25123627850444397</v>
      </c>
      <c r="D1007" s="11">
        <v>0.21013229619362556</v>
      </c>
      <c r="E1007" s="11">
        <v>0.21013229619362556</v>
      </c>
      <c r="F1007" s="11"/>
      <c r="G1007" s="11"/>
      <c r="H1007" s="11">
        <v>0.24827280297729912</v>
      </c>
      <c r="I1007" s="11">
        <v>0.24827280297729912</v>
      </c>
      <c r="J1007" s="11">
        <v>3.8276066905766496E-3</v>
      </c>
      <c r="K1007" s="23">
        <v>3.8276066905766496E-3</v>
      </c>
      <c r="L1007" s="23">
        <v>1.5662419408955567E-3</v>
      </c>
      <c r="M1007" s="23">
        <v>1.5662419408955567E-3</v>
      </c>
      <c r="N1007" s="11"/>
      <c r="O1007" s="11"/>
      <c r="P1007" s="11">
        <v>3.6645689818954564E-3</v>
      </c>
      <c r="Q1007" s="11">
        <v>3.6645689818954564E-3</v>
      </c>
      <c r="R1007" s="11">
        <v>3.5732276644966218E-4</v>
      </c>
      <c r="S1007" s="11">
        <v>3.5732276644966218E-4</v>
      </c>
      <c r="T1007" s="11">
        <v>0</v>
      </c>
      <c r="U1007" s="11">
        <v>0</v>
      </c>
      <c r="V1007" s="11"/>
      <c r="W1007" s="11"/>
      <c r="X1007" s="11">
        <v>3.3156085205270644E-4</v>
      </c>
      <c r="Y1007" s="11">
        <v>3.3156085205270644E-4</v>
      </c>
      <c r="Z1007" s="49" t="s">
        <v>18</v>
      </c>
      <c r="AA1007" s="15"/>
      <c r="AB1007" s="16">
        <f t="shared" si="32"/>
        <v>-1.3932271253818069</v>
      </c>
      <c r="AD1007" s="34">
        <f t="shared" si="33"/>
        <v>0</v>
      </c>
      <c r="AF1007" s="57"/>
      <c r="AG1007" s="57"/>
      <c r="AH1007" s="57"/>
      <c r="AI1007" s="57"/>
      <c r="AJ1007" s="57"/>
      <c r="AK1007" s="57"/>
      <c r="AL1007" s="57"/>
      <c r="AM1007" s="57"/>
      <c r="AN1007" s="57"/>
      <c r="AO1007" s="57"/>
      <c r="AP1007" s="57"/>
      <c r="AQ1007" s="57"/>
      <c r="AR1007" s="57"/>
      <c r="AS1007" s="57"/>
      <c r="AT1007" s="57"/>
      <c r="AU1007" s="57"/>
      <c r="AV1007" s="57"/>
      <c r="AW1007" s="57"/>
      <c r="AX1007" s="57"/>
      <c r="AY1007" s="57"/>
      <c r="AZ1007" s="57"/>
      <c r="BA1007" s="57"/>
      <c r="BB1007" s="57"/>
      <c r="BC1007" s="57"/>
      <c r="BD1007" s="57"/>
    </row>
    <row r="1008" spans="1:56">
      <c r="A1008" s="10">
        <v>43186</v>
      </c>
      <c r="B1008" s="11">
        <v>0.4823431129944899</v>
      </c>
      <c r="C1008" s="11">
        <v>0.4823431129944899</v>
      </c>
      <c r="D1008" s="11">
        <v>2.1615778892198567E-2</v>
      </c>
      <c r="E1008" s="11">
        <v>2.1615778892198567E-2</v>
      </c>
      <c r="F1008" s="11"/>
      <c r="G1008" s="11"/>
      <c r="H1008" s="11">
        <v>0.44912603517039074</v>
      </c>
      <c r="I1008" s="11">
        <v>0.44912603517039074</v>
      </c>
      <c r="J1008" s="11">
        <v>7.2398335705265056E-3</v>
      </c>
      <c r="K1008" s="23">
        <v>7.2398335705265056E-3</v>
      </c>
      <c r="L1008" s="23">
        <v>1.017436625240715E-4</v>
      </c>
      <c r="M1008" s="23">
        <v>1.017436625240715E-4</v>
      </c>
      <c r="N1008" s="11"/>
      <c r="O1008" s="11"/>
      <c r="P1008" s="11">
        <v>6.7251984046934939E-3</v>
      </c>
      <c r="Q1008" s="11">
        <v>6.7251984046934939E-3</v>
      </c>
      <c r="R1008" s="11">
        <v>2.3131115367958218E-3</v>
      </c>
      <c r="S1008" s="11">
        <v>2.3131115367958218E-3</v>
      </c>
      <c r="T1008" s="11">
        <v>0</v>
      </c>
      <c r="U1008" s="11">
        <v>0</v>
      </c>
      <c r="V1008" s="11"/>
      <c r="W1008" s="11"/>
      <c r="X1008" s="11">
        <v>2.1463430378456175E-3</v>
      </c>
      <c r="Y1008" s="11">
        <v>2.1463430378456175E-3</v>
      </c>
      <c r="Z1008" s="49" t="s">
        <v>18</v>
      </c>
      <c r="AA1008" s="15"/>
      <c r="AB1008" s="16">
        <f t="shared" si="32"/>
        <v>-0.80045172869079151</v>
      </c>
      <c r="AD1008" s="34">
        <f t="shared" si="33"/>
        <v>0</v>
      </c>
      <c r="AF1008" s="57"/>
      <c r="AG1008" s="57"/>
      <c r="AH1008" s="57"/>
      <c r="AI1008" s="57"/>
      <c r="AJ1008" s="57"/>
      <c r="AK1008" s="57"/>
      <c r="AL1008" s="57"/>
      <c r="AM1008" s="57"/>
      <c r="AN1008" s="57"/>
      <c r="AO1008" s="57"/>
      <c r="AP1008" s="57"/>
      <c r="AQ1008" s="57"/>
      <c r="AR1008" s="57"/>
      <c r="AS1008" s="57"/>
      <c r="AT1008" s="57"/>
      <c r="AU1008" s="57"/>
      <c r="AV1008" s="57"/>
      <c r="AW1008" s="57"/>
      <c r="AX1008" s="57"/>
      <c r="AY1008" s="57"/>
      <c r="AZ1008" s="57"/>
      <c r="BA1008" s="57"/>
      <c r="BB1008" s="57"/>
      <c r="BC1008" s="57"/>
      <c r="BD1008" s="57"/>
    </row>
    <row r="1009" spans="1:56">
      <c r="A1009" s="10">
        <v>43187</v>
      </c>
      <c r="B1009" s="11">
        <v>1.5889348934237092E-2</v>
      </c>
      <c r="C1009" s="11">
        <v>1.5889348934237092E-2</v>
      </c>
      <c r="D1009" s="11">
        <v>2.1339038165006343E-2</v>
      </c>
      <c r="E1009" s="11">
        <v>2.1339038165006343E-2</v>
      </c>
      <c r="F1009" s="11"/>
      <c r="G1009" s="11"/>
      <c r="H1009" s="11">
        <v>1.6282255406019002E-2</v>
      </c>
      <c r="I1009" s="11">
        <v>1.6282255406019002E-2</v>
      </c>
      <c r="J1009" s="11">
        <v>2.2495523544450411E-4</v>
      </c>
      <c r="K1009" s="23">
        <v>2.2495523544450411E-4</v>
      </c>
      <c r="L1009" s="23">
        <v>6.1046197514442896E-5</v>
      </c>
      <c r="M1009" s="23">
        <v>6.1046197514442896E-5</v>
      </c>
      <c r="N1009" s="11"/>
      <c r="O1009" s="11"/>
      <c r="P1009" s="11">
        <v>2.1313787870007607E-4</v>
      </c>
      <c r="Q1009" s="11">
        <v>2.1313787870007607E-4</v>
      </c>
      <c r="R1009" s="11">
        <v>6.2689591547473913E-3</v>
      </c>
      <c r="S1009" s="11">
        <v>6.2689591547473913E-3</v>
      </c>
      <c r="T1009" s="11">
        <v>0.11045292003613201</v>
      </c>
      <c r="U1009" s="11">
        <v>0.11045292003613201</v>
      </c>
      <c r="V1009" s="11"/>
      <c r="W1009" s="11"/>
      <c r="X1009" s="11">
        <v>1.378031452801359E-2</v>
      </c>
      <c r="Y1009" s="11">
        <v>1.378031452801359E-2</v>
      </c>
      <c r="Z1009" s="49" t="s">
        <v>18</v>
      </c>
      <c r="AA1009" s="15"/>
      <c r="AB1009" s="16">
        <f t="shared" si="32"/>
        <v>-4.1176793895500525</v>
      </c>
      <c r="AD1009" s="34">
        <f t="shared" si="33"/>
        <v>0</v>
      </c>
      <c r="AF1009" s="57"/>
      <c r="AG1009" s="57"/>
      <c r="AH1009" s="57"/>
      <c r="AI1009" s="57"/>
      <c r="AJ1009" s="57"/>
      <c r="AK1009" s="57"/>
      <c r="AL1009" s="57"/>
      <c r="AM1009" s="57"/>
      <c r="AN1009" s="57"/>
      <c r="AO1009" s="57"/>
      <c r="AP1009" s="57"/>
      <c r="AQ1009" s="57"/>
      <c r="AR1009" s="57"/>
      <c r="AS1009" s="57"/>
      <c r="AT1009" s="57"/>
      <c r="AU1009" s="57"/>
      <c r="AV1009" s="57"/>
      <c r="AW1009" s="57"/>
      <c r="AX1009" s="57"/>
      <c r="AY1009" s="57"/>
      <c r="AZ1009" s="57"/>
      <c r="BA1009" s="57"/>
      <c r="BB1009" s="57"/>
      <c r="BC1009" s="57"/>
      <c r="BD1009" s="57"/>
    </row>
    <row r="1010" spans="1:56">
      <c r="A1010" s="10">
        <v>43188</v>
      </c>
      <c r="B1010" s="11">
        <v>1.1627744493934854E-3</v>
      </c>
      <c r="C1010" s="11">
        <v>1.1627744493934854E-3</v>
      </c>
      <c r="D1010" s="11">
        <v>3.7641756895578152E-3</v>
      </c>
      <c r="E1010" s="11">
        <v>3.7641756895578152E-3</v>
      </c>
      <c r="F1010" s="11"/>
      <c r="G1010" s="11"/>
      <c r="H1010" s="11">
        <v>1.3503277831122559E-3</v>
      </c>
      <c r="I1010" s="11">
        <v>1.3503277831122559E-3</v>
      </c>
      <c r="J1010" s="11">
        <v>9.4864451269821812E-6</v>
      </c>
      <c r="K1010" s="23">
        <v>9.4864451269821812E-6</v>
      </c>
      <c r="L1010" s="23">
        <v>2.0348732504814298E-5</v>
      </c>
      <c r="M1010" s="23">
        <v>2.0348732504814298E-5</v>
      </c>
      <c r="N1010" s="11"/>
      <c r="O1010" s="11"/>
      <c r="P1010" s="11">
        <v>1.0269583913136926E-5</v>
      </c>
      <c r="Q1010" s="11">
        <v>1.0269583913136926E-5</v>
      </c>
      <c r="R1010" s="11">
        <v>6.0507709168268016E-3</v>
      </c>
      <c r="S1010" s="11">
        <v>6.0507709168268016E-3</v>
      </c>
      <c r="T1010" s="11">
        <v>4.8633470686506169E-2</v>
      </c>
      <c r="U1010" s="11">
        <v>4.8633470686506169E-2</v>
      </c>
      <c r="V1010" s="11"/>
      <c r="W1010" s="11"/>
      <c r="X1010" s="11">
        <v>9.1208575982817518E-3</v>
      </c>
      <c r="Y1010" s="11">
        <v>9.1208575982817518E-3</v>
      </c>
      <c r="Z1010" s="49" t="s">
        <v>18</v>
      </c>
      <c r="AA1010" s="15"/>
      <c r="AB1010" s="16">
        <f t="shared" si="32"/>
        <v>-6.6074079136981334</v>
      </c>
      <c r="AD1010" s="34">
        <f t="shared" si="33"/>
        <v>0</v>
      </c>
      <c r="AF1010" s="57"/>
      <c r="AG1010" s="57"/>
      <c r="AH1010" s="57"/>
      <c r="AI1010" s="57"/>
      <c r="AJ1010" s="57"/>
      <c r="AK1010" s="57"/>
      <c r="AL1010" s="57"/>
      <c r="AM1010" s="57"/>
      <c r="AN1010" s="57"/>
      <c r="AO1010" s="57"/>
      <c r="AP1010" s="57"/>
      <c r="AQ1010" s="57"/>
      <c r="AR1010" s="57"/>
      <c r="AS1010" s="57"/>
      <c r="AT1010" s="57"/>
      <c r="AU1010" s="57"/>
      <c r="AV1010" s="57"/>
      <c r="AW1010" s="57"/>
      <c r="AX1010" s="57"/>
      <c r="AY1010" s="57"/>
      <c r="AZ1010" s="57"/>
      <c r="BA1010" s="57"/>
      <c r="BB1010" s="57"/>
      <c r="BC1010" s="57"/>
      <c r="BD1010" s="57"/>
    </row>
    <row r="1011" spans="1:56">
      <c r="A1011" s="10">
        <v>43189</v>
      </c>
      <c r="B1011" s="11">
        <v>6.7424380661247124E-3</v>
      </c>
      <c r="C1011" s="11">
        <v>6.7424380661247124E-3</v>
      </c>
      <c r="D1011" s="11">
        <v>3.065536551850274E-3</v>
      </c>
      <c r="E1011" s="11">
        <v>3.065536551850274E-3</v>
      </c>
      <c r="F1011" s="11"/>
      <c r="G1011" s="11"/>
      <c r="H1011" s="11">
        <v>6.4773443442833999E-3</v>
      </c>
      <c r="I1011" s="11">
        <v>6.4773443442833999E-3</v>
      </c>
      <c r="J1011" s="11">
        <v>9.5813095782520071E-5</v>
      </c>
      <c r="K1011" s="23">
        <v>9.5813095782520071E-5</v>
      </c>
      <c r="L1011" s="23">
        <v>2.0348732504814298E-5</v>
      </c>
      <c r="M1011" s="23">
        <v>2.0348732504814298E-5</v>
      </c>
      <c r="N1011" s="11"/>
      <c r="O1011" s="11"/>
      <c r="P1011" s="11">
        <v>9.0372338435604988E-5</v>
      </c>
      <c r="Q1011" s="11">
        <v>9.0372338435604988E-5</v>
      </c>
      <c r="R1011" s="11">
        <v>6.2863509708135255E-3</v>
      </c>
      <c r="S1011" s="11">
        <v>6.2863509708135255E-3</v>
      </c>
      <c r="T1011" s="11">
        <v>0</v>
      </c>
      <c r="U1011" s="11">
        <v>0</v>
      </c>
      <c r="V1011" s="11"/>
      <c r="W1011" s="11"/>
      <c r="X1011" s="11">
        <v>5.8331236626617735E-3</v>
      </c>
      <c r="Y1011" s="11">
        <v>5.8331236626617735E-3</v>
      </c>
      <c r="Z1011" s="49" t="s">
        <v>18</v>
      </c>
      <c r="AA1011" s="15"/>
      <c r="AB1011" s="16">
        <f t="shared" si="32"/>
        <v>-5.0394446760315752</v>
      </c>
      <c r="AD1011" s="34">
        <f t="shared" si="33"/>
        <v>0</v>
      </c>
      <c r="AF1011" s="57"/>
      <c r="AG1011" s="57"/>
      <c r="AH1011" s="57"/>
      <c r="AI1011" s="57"/>
      <c r="AJ1011" s="57"/>
      <c r="AK1011" s="57"/>
      <c r="AL1011" s="57"/>
      <c r="AM1011" s="57"/>
      <c r="AN1011" s="57"/>
      <c r="AO1011" s="57"/>
      <c r="AP1011" s="57"/>
      <c r="AQ1011" s="57"/>
      <c r="AR1011" s="57"/>
      <c r="AS1011" s="57"/>
      <c r="AT1011" s="57"/>
      <c r="AU1011" s="57"/>
      <c r="AV1011" s="57"/>
      <c r="AW1011" s="57"/>
      <c r="AX1011" s="57"/>
      <c r="AY1011" s="57"/>
      <c r="AZ1011" s="57"/>
      <c r="BA1011" s="57"/>
      <c r="BB1011" s="57"/>
      <c r="BC1011" s="57"/>
      <c r="BD1011" s="57"/>
    </row>
    <row r="1012" spans="1:56">
      <c r="A1012" s="10">
        <v>43190</v>
      </c>
      <c r="B1012" s="11">
        <v>0.2434037265536905</v>
      </c>
      <c r="C1012" s="11">
        <v>0.2434037265536905</v>
      </c>
      <c r="D1012" s="11">
        <v>0</v>
      </c>
      <c r="E1012" s="11">
        <v>0</v>
      </c>
      <c r="F1012" s="11"/>
      <c r="G1012" s="11"/>
      <c r="H1012" s="11">
        <v>0.22585503792777401</v>
      </c>
      <c r="I1012" s="11">
        <v>0.22585503792777401</v>
      </c>
      <c r="J1012" s="11">
        <v>5.9489497391305261E-3</v>
      </c>
      <c r="K1012" s="23">
        <v>5.9489497391305261E-3</v>
      </c>
      <c r="L1012" s="23">
        <v>0</v>
      </c>
      <c r="M1012" s="23">
        <v>0</v>
      </c>
      <c r="N1012" s="11"/>
      <c r="O1012" s="11"/>
      <c r="P1012" s="11">
        <v>5.5200480616527138E-3</v>
      </c>
      <c r="Q1012" s="11">
        <v>5.5200480616527138E-3</v>
      </c>
      <c r="R1012" s="11">
        <v>0</v>
      </c>
      <c r="S1012" s="11">
        <v>0</v>
      </c>
      <c r="T1012" s="11">
        <v>0</v>
      </c>
      <c r="U1012" s="11">
        <v>0</v>
      </c>
      <c r="V1012" s="11"/>
      <c r="W1012" s="11"/>
      <c r="X1012" s="11">
        <v>0</v>
      </c>
      <c r="Y1012" s="11">
        <v>0</v>
      </c>
      <c r="Z1012" s="49" t="s">
        <v>18</v>
      </c>
      <c r="AA1012" s="15"/>
      <c r="AB1012" s="16">
        <f t="shared" si="32"/>
        <v>-1.4878619106092834</v>
      </c>
      <c r="AD1012" s="34">
        <f t="shared" si="33"/>
        <v>0</v>
      </c>
      <c r="AF1012" s="57"/>
      <c r="AG1012" s="57"/>
      <c r="AH1012" s="57"/>
      <c r="AI1012" s="57"/>
      <c r="AJ1012" s="57"/>
      <c r="AK1012" s="57"/>
      <c r="AL1012" s="57"/>
      <c r="AM1012" s="57"/>
      <c r="AN1012" s="57"/>
      <c r="AO1012" s="57"/>
      <c r="AP1012" s="57"/>
      <c r="AQ1012" s="57"/>
      <c r="AR1012" s="57"/>
      <c r="AS1012" s="57"/>
      <c r="AT1012" s="57"/>
      <c r="AU1012" s="57"/>
      <c r="AV1012" s="57"/>
      <c r="AW1012" s="57"/>
      <c r="AX1012" s="57"/>
      <c r="AY1012" s="57"/>
      <c r="AZ1012" s="57"/>
      <c r="BA1012" s="57"/>
      <c r="BB1012" s="57"/>
      <c r="BC1012" s="57"/>
      <c r="BD1012" s="57"/>
    </row>
    <row r="1013" spans="1:56">
      <c r="A1013" s="10">
        <v>43191</v>
      </c>
      <c r="B1013" s="11">
        <v>2.7461717095280284E-2</v>
      </c>
      <c r="C1013" s="11">
        <v>2.7461717095280284E-2</v>
      </c>
      <c r="D1013" s="11">
        <v>5.7233649754016333E-2</v>
      </c>
      <c r="E1013" s="11">
        <v>5.7233649754016333E-2</v>
      </c>
      <c r="F1013" s="11"/>
      <c r="G1013" s="11"/>
      <c r="H1013" s="11">
        <v>2.9608185365989637E-2</v>
      </c>
      <c r="I1013" s="11">
        <v>2.9608185365989637E-2</v>
      </c>
      <c r="J1013" s="11">
        <v>1.9363415578358464E-4</v>
      </c>
      <c r="K1013" s="23">
        <v>1.9363415578358464E-4</v>
      </c>
      <c r="L1013" s="23">
        <v>1.613654487631774E-4</v>
      </c>
      <c r="M1013" s="23">
        <v>1.613654487631774E-4</v>
      </c>
      <c r="N1013" s="11"/>
      <c r="O1013" s="11"/>
      <c r="P1013" s="11">
        <v>1.9130767746757926E-4</v>
      </c>
      <c r="Q1013" s="11">
        <v>1.9130767746757926E-4</v>
      </c>
      <c r="R1013" s="11">
        <v>1.2142649762537192E-3</v>
      </c>
      <c r="S1013" s="11">
        <v>1.2142649762537192E-3</v>
      </c>
      <c r="T1013" s="11">
        <v>0</v>
      </c>
      <c r="U1013" s="11">
        <v>0</v>
      </c>
      <c r="V1013" s="11"/>
      <c r="W1013" s="11"/>
      <c r="X1013" s="11">
        <v>1.1267200636127369E-3</v>
      </c>
      <c r="Y1013" s="11">
        <v>1.1267200636127369E-3</v>
      </c>
      <c r="Z1013" s="49" t="s">
        <v>18</v>
      </c>
      <c r="AA1013" s="15"/>
      <c r="AB1013" s="16">
        <f t="shared" si="32"/>
        <v>-3.5197044232454391</v>
      </c>
      <c r="AD1013" s="34">
        <f t="shared" si="33"/>
        <v>0</v>
      </c>
      <c r="AF1013" s="57"/>
      <c r="AG1013" s="57"/>
      <c r="AH1013" s="57"/>
      <c r="AI1013" s="57"/>
      <c r="AJ1013" s="57"/>
      <c r="AK1013" s="57"/>
      <c r="AL1013" s="57"/>
      <c r="AM1013" s="57"/>
      <c r="AN1013" s="57"/>
      <c r="AO1013" s="57"/>
      <c r="AP1013" s="57"/>
      <c r="AQ1013" s="57"/>
      <c r="AR1013" s="57"/>
      <c r="AS1013" s="57"/>
      <c r="AT1013" s="57"/>
      <c r="AU1013" s="57"/>
      <c r="AV1013" s="57"/>
      <c r="AW1013" s="57"/>
      <c r="AX1013" s="57"/>
      <c r="AY1013" s="57"/>
      <c r="AZ1013" s="57"/>
      <c r="BA1013" s="57"/>
      <c r="BB1013" s="57"/>
      <c r="BC1013" s="57"/>
      <c r="BD1013" s="57"/>
    </row>
    <row r="1014" spans="1:56">
      <c r="A1014" s="10">
        <v>43192</v>
      </c>
      <c r="B1014" s="11">
        <v>5.2135541095364071E-2</v>
      </c>
      <c r="C1014" s="11">
        <v>5.2135541095364071E-2</v>
      </c>
      <c r="D1014" s="11">
        <v>3.7219866624555831E-3</v>
      </c>
      <c r="E1014" s="11">
        <v>3.7219866624555831E-3</v>
      </c>
      <c r="F1014" s="11"/>
      <c r="G1014" s="11"/>
      <c r="H1014" s="11">
        <v>4.864506704204441E-2</v>
      </c>
      <c r="I1014" s="11">
        <v>4.864506704204441E-2</v>
      </c>
      <c r="J1014" s="11">
        <v>2.7204911120321936E-3</v>
      </c>
      <c r="K1014" s="23">
        <v>2.7204911120321936E-3</v>
      </c>
      <c r="L1014" s="23">
        <v>1.3633650778225581E-5</v>
      </c>
      <c r="M1014" s="23">
        <v>1.3633650778225581E-5</v>
      </c>
      <c r="N1014" s="11"/>
      <c r="O1014" s="11"/>
      <c r="P1014" s="11">
        <v>2.5253346967428546E-3</v>
      </c>
      <c r="Q1014" s="11">
        <v>2.5253346967428546E-3</v>
      </c>
      <c r="R1014" s="11">
        <v>7.2666169672683505E-3</v>
      </c>
      <c r="S1014" s="11">
        <v>7.2666169672683505E-3</v>
      </c>
      <c r="T1014" s="11">
        <v>0</v>
      </c>
      <c r="U1014" s="11">
        <v>0</v>
      </c>
      <c r="V1014" s="11"/>
      <c r="W1014" s="11"/>
      <c r="X1014" s="11">
        <v>6.7427153806824723E-3</v>
      </c>
      <c r="Y1014" s="11">
        <v>6.7427153806824723E-3</v>
      </c>
      <c r="Z1014" s="49" t="s">
        <v>18</v>
      </c>
      <c r="AA1014" s="15"/>
      <c r="AB1014" s="16">
        <f t="shared" si="32"/>
        <v>-3.0232048723658633</v>
      </c>
      <c r="AD1014" s="34">
        <f t="shared" si="33"/>
        <v>0</v>
      </c>
      <c r="AF1014" s="57"/>
      <c r="AG1014" s="57"/>
      <c r="AH1014" s="57"/>
      <c r="AI1014" s="57"/>
      <c r="AJ1014" s="57"/>
      <c r="AK1014" s="57"/>
      <c r="AL1014" s="57"/>
      <c r="AM1014" s="57"/>
      <c r="AN1014" s="57"/>
      <c r="AO1014" s="57"/>
      <c r="AP1014" s="57"/>
      <c r="AQ1014" s="57"/>
      <c r="AR1014" s="57"/>
      <c r="AS1014" s="57"/>
      <c r="AT1014" s="57"/>
      <c r="AU1014" s="57"/>
      <c r="AV1014" s="57"/>
      <c r="AW1014" s="57"/>
      <c r="AX1014" s="57"/>
      <c r="AY1014" s="57"/>
      <c r="AZ1014" s="57"/>
      <c r="BA1014" s="57"/>
      <c r="BB1014" s="57"/>
      <c r="BC1014" s="57"/>
      <c r="BD1014" s="57"/>
    </row>
    <row r="1015" spans="1:56">
      <c r="A1015" s="10">
        <v>43193</v>
      </c>
      <c r="B1015" s="11">
        <v>2.9949433674607605E-3</v>
      </c>
      <c r="C1015" s="11">
        <v>2.9949433674607605E-3</v>
      </c>
      <c r="D1015" s="11">
        <v>0</v>
      </c>
      <c r="E1015" s="11">
        <v>0</v>
      </c>
      <c r="F1015" s="11"/>
      <c r="G1015" s="11"/>
      <c r="H1015" s="11">
        <v>2.7790168105753243E-3</v>
      </c>
      <c r="I1015" s="11">
        <v>2.7790168105753243E-3</v>
      </c>
      <c r="J1015" s="11">
        <v>3.3550394265760321E-5</v>
      </c>
      <c r="K1015" s="23">
        <v>3.3550394265760321E-5</v>
      </c>
      <c r="L1015" s="23">
        <v>0</v>
      </c>
      <c r="M1015" s="23">
        <v>0</v>
      </c>
      <c r="N1015" s="11"/>
      <c r="O1015" s="11"/>
      <c r="P1015" s="11">
        <v>3.1131510090966513E-5</v>
      </c>
      <c r="Q1015" s="11">
        <v>3.1131510090966513E-5</v>
      </c>
      <c r="R1015" s="11">
        <v>3.6459570771368182E-3</v>
      </c>
      <c r="S1015" s="11">
        <v>3.6459570771368182E-3</v>
      </c>
      <c r="T1015" s="11">
        <v>1.9087111089515812E-2</v>
      </c>
      <c r="U1015" s="11">
        <v>1.9087111089515812E-2</v>
      </c>
      <c r="V1015" s="11"/>
      <c r="W1015" s="11"/>
      <c r="X1015" s="11">
        <v>4.7592186020308834E-3</v>
      </c>
      <c r="Y1015" s="11">
        <v>4.7592186020308834E-3</v>
      </c>
      <c r="Z1015" s="49" t="s">
        <v>18</v>
      </c>
      <c r="AA1015" s="15"/>
      <c r="AB1015" s="16">
        <f t="shared" si="32"/>
        <v>-5.8856580790945738</v>
      </c>
      <c r="AD1015" s="34">
        <f t="shared" si="33"/>
        <v>0</v>
      </c>
      <c r="AF1015" s="57"/>
      <c r="AG1015" s="57"/>
      <c r="AH1015" s="57"/>
      <c r="AI1015" s="57"/>
      <c r="AJ1015" s="57"/>
      <c r="AK1015" s="57"/>
      <c r="AL1015" s="57"/>
      <c r="AM1015" s="57"/>
      <c r="AN1015" s="57"/>
      <c r="AO1015" s="57"/>
      <c r="AP1015" s="57"/>
      <c r="AQ1015" s="57"/>
      <c r="AR1015" s="57"/>
      <c r="AS1015" s="57"/>
      <c r="AT1015" s="57"/>
      <c r="AU1015" s="57"/>
      <c r="AV1015" s="57"/>
      <c r="AW1015" s="57"/>
      <c r="AX1015" s="57"/>
      <c r="AY1015" s="57"/>
      <c r="AZ1015" s="57"/>
      <c r="BA1015" s="57"/>
      <c r="BB1015" s="57"/>
      <c r="BC1015" s="57"/>
      <c r="BD1015" s="57"/>
    </row>
    <row r="1016" spans="1:56">
      <c r="A1016" s="10">
        <v>43194</v>
      </c>
      <c r="B1016" s="11">
        <v>9.3222031403503627E-3</v>
      </c>
      <c r="C1016" s="11">
        <v>9.3222031403503627E-3</v>
      </c>
      <c r="D1016" s="11">
        <v>6.3321920153539768E-2</v>
      </c>
      <c r="E1016" s="11">
        <v>6.3321920153539768E-2</v>
      </c>
      <c r="F1016" s="11"/>
      <c r="G1016" s="11"/>
      <c r="H1016" s="11">
        <v>1.3215422990224091E-2</v>
      </c>
      <c r="I1016" s="11">
        <v>1.3215422990224091E-2</v>
      </c>
      <c r="J1016" s="11">
        <v>2.1267028900506221E-4</v>
      </c>
      <c r="K1016" s="23">
        <v>2.1267028900506221E-4</v>
      </c>
      <c r="L1016" s="23">
        <v>9.5964622492704236E-4</v>
      </c>
      <c r="M1016" s="23">
        <v>9.5964622492704236E-4</v>
      </c>
      <c r="N1016" s="11"/>
      <c r="O1016" s="11"/>
      <c r="P1016" s="11">
        <v>2.6652504421422651E-4</v>
      </c>
      <c r="Q1016" s="11">
        <v>2.6652504421422651E-4</v>
      </c>
      <c r="R1016" s="11">
        <v>0</v>
      </c>
      <c r="S1016" s="11">
        <v>0</v>
      </c>
      <c r="T1016" s="11">
        <v>3.4226568073097652E-2</v>
      </c>
      <c r="U1016" s="11">
        <v>3.4226568073097652E-2</v>
      </c>
      <c r="V1016" s="11"/>
      <c r="W1016" s="11"/>
      <c r="X1016" s="11">
        <v>2.4676343059851871E-3</v>
      </c>
      <c r="Y1016" s="11">
        <v>2.4676343059851871E-3</v>
      </c>
      <c r="Z1016" s="49" t="s">
        <v>18</v>
      </c>
      <c r="AA1016" s="15"/>
      <c r="AB1016" s="16">
        <f t="shared" si="32"/>
        <v>-4.326370723097309</v>
      </c>
      <c r="AD1016" s="34">
        <f t="shared" si="33"/>
        <v>0</v>
      </c>
      <c r="AF1016" s="57"/>
      <c r="AG1016" s="57"/>
      <c r="AH1016" s="57"/>
      <c r="AI1016" s="57"/>
      <c r="AJ1016" s="57"/>
      <c r="AK1016" s="57"/>
      <c r="AL1016" s="57"/>
      <c r="AM1016" s="57"/>
      <c r="AN1016" s="57"/>
      <c r="AO1016" s="57"/>
      <c r="AP1016" s="57"/>
      <c r="AQ1016" s="57"/>
      <c r="AR1016" s="57"/>
      <c r="AS1016" s="57"/>
      <c r="AT1016" s="57"/>
      <c r="AU1016" s="57"/>
      <c r="AV1016" s="57"/>
      <c r="AW1016" s="57"/>
      <c r="AX1016" s="57"/>
      <c r="AY1016" s="57"/>
      <c r="AZ1016" s="57"/>
      <c r="BA1016" s="57"/>
      <c r="BB1016" s="57"/>
      <c r="BC1016" s="57"/>
      <c r="BD1016" s="57"/>
    </row>
    <row r="1017" spans="1:56">
      <c r="A1017" s="10">
        <v>43195</v>
      </c>
      <c r="B1017" s="11">
        <v>5.6071629238653225E-3</v>
      </c>
      <c r="C1017" s="11">
        <v>5.6071629238653225E-3</v>
      </c>
      <c r="D1017" s="11">
        <v>6.0748893721546376E-2</v>
      </c>
      <c r="E1017" s="11">
        <v>6.0748893721546376E-2</v>
      </c>
      <c r="F1017" s="11"/>
      <c r="G1017" s="11"/>
      <c r="H1017" s="11">
        <v>9.5827185891939042E-3</v>
      </c>
      <c r="I1017" s="11">
        <v>9.5827185891939042E-3</v>
      </c>
      <c r="J1017" s="11">
        <v>5.6159755151734501E-5</v>
      </c>
      <c r="K1017" s="23">
        <v>5.6159755151734501E-5</v>
      </c>
      <c r="L1017" s="23">
        <v>7.331648321484591E-4</v>
      </c>
      <c r="M1017" s="23">
        <v>7.331648321484591E-4</v>
      </c>
      <c r="N1017" s="11"/>
      <c r="O1017" s="11"/>
      <c r="P1017" s="11">
        <v>1.0496981842642105E-4</v>
      </c>
      <c r="Q1017" s="11">
        <v>1.0496981842642105E-4</v>
      </c>
      <c r="R1017" s="11">
        <v>0</v>
      </c>
      <c r="S1017" s="11">
        <v>0</v>
      </c>
      <c r="T1017" s="11">
        <v>0</v>
      </c>
      <c r="U1017" s="11">
        <v>0</v>
      </c>
      <c r="V1017" s="11"/>
      <c r="W1017" s="11"/>
      <c r="X1017" s="11">
        <v>0</v>
      </c>
      <c r="Y1017" s="11">
        <v>0</v>
      </c>
      <c r="Z1017" s="49" t="s">
        <v>18</v>
      </c>
      <c r="AA1017" s="15"/>
      <c r="AB1017" s="16">
        <f t="shared" si="32"/>
        <v>-4.6477939496789569</v>
      </c>
      <c r="AD1017" s="34">
        <f t="shared" si="33"/>
        <v>0</v>
      </c>
      <c r="AF1017" s="57"/>
      <c r="AG1017" s="57"/>
      <c r="AH1017" s="57"/>
      <c r="AI1017" s="57"/>
      <c r="AJ1017" s="57"/>
      <c r="AK1017" s="57"/>
      <c r="AL1017" s="57"/>
      <c r="AM1017" s="57"/>
      <c r="AN1017" s="57"/>
      <c r="AO1017" s="57"/>
      <c r="AP1017" s="57"/>
      <c r="AQ1017" s="57"/>
      <c r="AR1017" s="57"/>
      <c r="AS1017" s="57"/>
      <c r="AT1017" s="57"/>
      <c r="AU1017" s="57"/>
      <c r="AV1017" s="57"/>
      <c r="AW1017" s="57"/>
      <c r="AX1017" s="57"/>
      <c r="AY1017" s="57"/>
      <c r="AZ1017" s="57"/>
      <c r="BA1017" s="57"/>
      <c r="BB1017" s="57"/>
      <c r="BC1017" s="57"/>
      <c r="BD1017" s="57"/>
    </row>
    <row r="1018" spans="1:56">
      <c r="A1018" s="10">
        <v>43196</v>
      </c>
      <c r="B1018" s="11">
        <v>5.9125065008555175E-2</v>
      </c>
      <c r="C1018" s="11">
        <v>5.9125065008555175E-2</v>
      </c>
      <c r="D1018" s="11">
        <v>0</v>
      </c>
      <c r="E1018" s="11">
        <v>0</v>
      </c>
      <c r="F1018" s="11"/>
      <c r="G1018" s="11"/>
      <c r="H1018" s="11">
        <v>5.4862322730476976E-2</v>
      </c>
      <c r="I1018" s="11">
        <v>5.4862322730476976E-2</v>
      </c>
      <c r="J1018" s="11">
        <v>1.5731055739236987E-3</v>
      </c>
      <c r="K1018" s="23">
        <v>1.5731055739236987E-3</v>
      </c>
      <c r="L1018" s="23">
        <v>0</v>
      </c>
      <c r="M1018" s="23">
        <v>0</v>
      </c>
      <c r="N1018" s="11"/>
      <c r="O1018" s="11"/>
      <c r="P1018" s="11">
        <v>1.4596893157449592E-3</v>
      </c>
      <c r="Q1018" s="11">
        <v>1.4596893157449592E-3</v>
      </c>
      <c r="R1018" s="11">
        <v>3.0340813664464679E-3</v>
      </c>
      <c r="S1018" s="11">
        <v>3.0340813664464679E-3</v>
      </c>
      <c r="T1018" s="11">
        <v>0</v>
      </c>
      <c r="U1018" s="11">
        <v>0</v>
      </c>
      <c r="V1018" s="11"/>
      <c r="W1018" s="11"/>
      <c r="X1018" s="11">
        <v>2.8153330756156797E-3</v>
      </c>
      <c r="Y1018" s="11">
        <v>2.8153330756156797E-3</v>
      </c>
      <c r="Z1018" s="49" t="s">
        <v>18</v>
      </c>
      <c r="AA1018" s="15"/>
      <c r="AB1018" s="16">
        <f t="shared" si="32"/>
        <v>-2.902928455133142</v>
      </c>
      <c r="AD1018" s="34">
        <f t="shared" si="33"/>
        <v>0</v>
      </c>
      <c r="AF1018" s="57"/>
      <c r="AG1018" s="57"/>
      <c r="AH1018" s="57"/>
      <c r="AI1018" s="57"/>
      <c r="AJ1018" s="57"/>
      <c r="AK1018" s="57"/>
      <c r="AL1018" s="57"/>
      <c r="AM1018" s="57"/>
      <c r="AN1018" s="57"/>
      <c r="AO1018" s="57"/>
      <c r="AP1018" s="57"/>
      <c r="AQ1018" s="57"/>
      <c r="AR1018" s="57"/>
      <c r="AS1018" s="57"/>
      <c r="AT1018" s="57"/>
      <c r="AU1018" s="57"/>
      <c r="AV1018" s="57"/>
      <c r="AW1018" s="57"/>
      <c r="AX1018" s="57"/>
      <c r="AY1018" s="57"/>
      <c r="AZ1018" s="57"/>
      <c r="BA1018" s="57"/>
      <c r="BB1018" s="57"/>
      <c r="BC1018" s="57"/>
      <c r="BD1018" s="57"/>
    </row>
    <row r="1019" spans="1:56">
      <c r="A1019" s="10">
        <v>43197</v>
      </c>
      <c r="B1019" s="11">
        <v>2.219493509551234E-2</v>
      </c>
      <c r="C1019" s="11">
        <v>2.219493509551234E-2</v>
      </c>
      <c r="D1019" s="11">
        <v>9.4072190369756496E-4</v>
      </c>
      <c r="E1019" s="11">
        <v>9.4072190369756496E-4</v>
      </c>
      <c r="F1019" s="11"/>
      <c r="G1019" s="11"/>
      <c r="H1019" s="11">
        <v>2.0662569200490886E-2</v>
      </c>
      <c r="I1019" s="11">
        <v>2.0662569200490886E-2</v>
      </c>
      <c r="J1019" s="11">
        <v>2.4293204896013538E-4</v>
      </c>
      <c r="K1019" s="23">
        <v>2.4293204896013538E-4</v>
      </c>
      <c r="L1019" s="23">
        <v>1.3633650778225581E-5</v>
      </c>
      <c r="M1019" s="23">
        <v>1.3633650778225581E-5</v>
      </c>
      <c r="N1019" s="11"/>
      <c r="O1019" s="11"/>
      <c r="P1019" s="11">
        <v>2.2640031278218435E-4</v>
      </c>
      <c r="Q1019" s="11">
        <v>2.2640031278218435E-4</v>
      </c>
      <c r="R1019" s="11">
        <v>0</v>
      </c>
      <c r="S1019" s="11">
        <v>0</v>
      </c>
      <c r="T1019" s="11">
        <v>0</v>
      </c>
      <c r="U1019" s="11">
        <v>0</v>
      </c>
      <c r="V1019" s="11"/>
      <c r="W1019" s="11"/>
      <c r="X1019" s="11">
        <v>0</v>
      </c>
      <c r="Y1019" s="11">
        <v>0</v>
      </c>
      <c r="Z1019" s="49" t="s">
        <v>18</v>
      </c>
      <c r="AA1019" s="15"/>
      <c r="AB1019" s="16">
        <f t="shared" si="32"/>
        <v>-3.8794314667545344</v>
      </c>
      <c r="AD1019" s="34">
        <f t="shared" si="33"/>
        <v>0</v>
      </c>
      <c r="AF1019" s="57"/>
      <c r="AG1019" s="57"/>
      <c r="AH1019" s="57"/>
      <c r="AI1019" s="57"/>
      <c r="AJ1019" s="57"/>
      <c r="AK1019" s="57"/>
      <c r="AL1019" s="57"/>
      <c r="AM1019" s="57"/>
      <c r="AN1019" s="57"/>
      <c r="AO1019" s="57"/>
      <c r="AP1019" s="57"/>
      <c r="AQ1019" s="57"/>
      <c r="AR1019" s="57"/>
      <c r="AS1019" s="57"/>
      <c r="AT1019" s="57"/>
      <c r="AU1019" s="57"/>
      <c r="AV1019" s="57"/>
      <c r="AW1019" s="57"/>
      <c r="AX1019" s="57"/>
      <c r="AY1019" s="57"/>
      <c r="AZ1019" s="57"/>
      <c r="BA1019" s="57"/>
      <c r="BB1019" s="57"/>
      <c r="BC1019" s="57"/>
      <c r="BD1019" s="57"/>
    </row>
    <row r="1020" spans="1:56">
      <c r="A1020" s="10">
        <v>43198</v>
      </c>
      <c r="B1020" s="11">
        <v>0.19645798695278557</v>
      </c>
      <c r="C1020" s="11">
        <v>0.19645798695278557</v>
      </c>
      <c r="D1020" s="11">
        <v>0.57709005383653356</v>
      </c>
      <c r="E1020" s="11">
        <v>0.57709005383653356</v>
      </c>
      <c r="F1020" s="11"/>
      <c r="G1020" s="11"/>
      <c r="H1020" s="11">
        <v>0.22390043295538817</v>
      </c>
      <c r="I1020" s="11">
        <v>0.22390043295538817</v>
      </c>
      <c r="J1020" s="11">
        <v>2.3167954396534664E-3</v>
      </c>
      <c r="K1020" s="23">
        <v>2.3167954396534664E-3</v>
      </c>
      <c r="L1020" s="23">
        <v>6.2761595664598737E-3</v>
      </c>
      <c r="M1020" s="23">
        <v>6.2761595664598737E-3</v>
      </c>
      <c r="N1020" s="11"/>
      <c r="O1020" s="11"/>
      <c r="P1020" s="11">
        <v>2.6022538802522505E-3</v>
      </c>
      <c r="Q1020" s="11">
        <v>2.6022538802522505E-3</v>
      </c>
      <c r="R1020" s="11">
        <v>9.7552277389133431E-4</v>
      </c>
      <c r="S1020" s="11">
        <v>9.7552277389133431E-4</v>
      </c>
      <c r="T1020" s="11">
        <v>0</v>
      </c>
      <c r="U1020" s="11">
        <v>0</v>
      </c>
      <c r="V1020" s="11"/>
      <c r="W1020" s="11"/>
      <c r="X1020" s="11">
        <v>9.0519046777221186E-4</v>
      </c>
      <c r="Y1020" s="11">
        <v>9.0519046777221186E-4</v>
      </c>
      <c r="Z1020" s="49" t="s">
        <v>18</v>
      </c>
      <c r="AA1020" s="15"/>
      <c r="AB1020" s="16">
        <f t="shared" si="32"/>
        <v>-1.4965538216794843</v>
      </c>
      <c r="AD1020" s="34">
        <f t="shared" si="33"/>
        <v>0</v>
      </c>
      <c r="AF1020" s="57"/>
      <c r="AG1020" s="57"/>
      <c r="AH1020" s="57"/>
      <c r="AI1020" s="57"/>
      <c r="AJ1020" s="57"/>
      <c r="AK1020" s="57"/>
      <c r="AL1020" s="57"/>
      <c r="AM1020" s="57"/>
      <c r="AN1020" s="57"/>
      <c r="AO1020" s="57"/>
      <c r="AP1020" s="57"/>
      <c r="AQ1020" s="57"/>
      <c r="AR1020" s="57"/>
      <c r="AS1020" s="57"/>
      <c r="AT1020" s="57"/>
      <c r="AU1020" s="57"/>
      <c r="AV1020" s="57"/>
      <c r="AW1020" s="57"/>
      <c r="AX1020" s="57"/>
      <c r="AY1020" s="57"/>
      <c r="AZ1020" s="57"/>
      <c r="BA1020" s="57"/>
      <c r="BB1020" s="57"/>
      <c r="BC1020" s="57"/>
      <c r="BD1020" s="57"/>
    </row>
    <row r="1021" spans="1:56">
      <c r="A1021" s="10">
        <v>43199</v>
      </c>
      <c r="B1021" s="11">
        <v>2.4998297313049523E-2</v>
      </c>
      <c r="C1021" s="11">
        <v>2.4998297313049523E-2</v>
      </c>
      <c r="D1021" s="11">
        <v>2.3344065929522963E-2</v>
      </c>
      <c r="E1021" s="11">
        <v>2.3344065929522963E-2</v>
      </c>
      <c r="F1021" s="11"/>
      <c r="G1021" s="11"/>
      <c r="H1021" s="11">
        <v>2.487903212399202E-2</v>
      </c>
      <c r="I1021" s="11">
        <v>2.487903212399202E-2</v>
      </c>
      <c r="J1021" s="11">
        <v>1.2952159746706338E-4</v>
      </c>
      <c r="K1021" s="23">
        <v>1.2952159746706338E-4</v>
      </c>
      <c r="L1021" s="23">
        <v>6.1046197514442896E-5</v>
      </c>
      <c r="M1021" s="23">
        <v>6.1046197514442896E-5</v>
      </c>
      <c r="N1021" s="11"/>
      <c r="O1021" s="11"/>
      <c r="P1021" s="11">
        <v>1.2458472370051253E-4</v>
      </c>
      <c r="Q1021" s="11">
        <v>1.2458472370051253E-4</v>
      </c>
      <c r="R1021" s="11">
        <v>6.3037427868796597E-3</v>
      </c>
      <c r="S1021" s="11">
        <v>6.3037427868796597E-3</v>
      </c>
      <c r="T1021" s="11">
        <v>6.7191514730896809E-2</v>
      </c>
      <c r="U1021" s="11">
        <v>6.7191514730896809E-2</v>
      </c>
      <c r="V1021" s="11"/>
      <c r="W1021" s="11"/>
      <c r="X1021" s="11">
        <v>1.0693571020407864E-2</v>
      </c>
      <c r="Y1021" s="11">
        <v>1.0693571020407864E-2</v>
      </c>
      <c r="Z1021" s="49" t="s">
        <v>18</v>
      </c>
      <c r="AA1021" s="15"/>
      <c r="AB1021" s="16">
        <f t="shared" si="32"/>
        <v>-3.6937299136366613</v>
      </c>
      <c r="AD1021" s="34">
        <f t="shared" si="33"/>
        <v>0</v>
      </c>
      <c r="AF1021" s="57"/>
      <c r="AG1021" s="57"/>
      <c r="AH1021" s="57"/>
      <c r="AI1021" s="57"/>
      <c r="AJ1021" s="57"/>
      <c r="AK1021" s="57"/>
      <c r="AL1021" s="57"/>
      <c r="AM1021" s="57"/>
      <c r="AN1021" s="57"/>
      <c r="AO1021" s="57"/>
      <c r="AP1021" s="57"/>
      <c r="AQ1021" s="57"/>
      <c r="AR1021" s="57"/>
      <c r="AS1021" s="57"/>
      <c r="AT1021" s="57"/>
      <c r="AU1021" s="57"/>
      <c r="AV1021" s="57"/>
      <c r="AW1021" s="57"/>
      <c r="AX1021" s="57"/>
      <c r="AY1021" s="57"/>
      <c r="AZ1021" s="57"/>
      <c r="BA1021" s="57"/>
      <c r="BB1021" s="57"/>
      <c r="BC1021" s="57"/>
      <c r="BD1021" s="57"/>
    </row>
    <row r="1022" spans="1:56">
      <c r="A1022" s="10">
        <v>43200</v>
      </c>
      <c r="B1022" s="11">
        <v>5.3267111306479105E-2</v>
      </c>
      <c r="C1022" s="11">
        <v>5.3267111306479105E-2</v>
      </c>
      <c r="D1022" s="11">
        <v>0.12709292714746409</v>
      </c>
      <c r="E1022" s="11">
        <v>0.12709292714746409</v>
      </c>
      <c r="F1022" s="11"/>
      <c r="G1022" s="11"/>
      <c r="H1022" s="11">
        <v>5.8589734230503746E-2</v>
      </c>
      <c r="I1022" s="11">
        <v>5.8589734230503746E-2</v>
      </c>
      <c r="J1022" s="11">
        <v>5.325690294287795E-4</v>
      </c>
      <c r="K1022" s="23">
        <v>5.325690294287795E-4</v>
      </c>
      <c r="L1022" s="23">
        <v>5.0668343936987603E-3</v>
      </c>
      <c r="M1022" s="23">
        <v>5.0668343936987603E-3</v>
      </c>
      <c r="N1022" s="11"/>
      <c r="O1022" s="11"/>
      <c r="P1022" s="11">
        <v>8.5947614852459103E-4</v>
      </c>
      <c r="Q1022" s="11">
        <v>8.5947614852459103E-4</v>
      </c>
      <c r="R1022" s="11">
        <v>6.8998077556917062E-3</v>
      </c>
      <c r="S1022" s="11">
        <v>6.8998077556917062E-3</v>
      </c>
      <c r="T1022" s="11">
        <v>4.2081178819955968E-2</v>
      </c>
      <c r="U1022" s="11">
        <v>4.2081178819955968E-2</v>
      </c>
      <c r="V1022" s="11"/>
      <c r="W1022" s="11"/>
      <c r="X1022" s="11">
        <v>9.4362805327566704E-3</v>
      </c>
      <c r="Y1022" s="11">
        <v>9.4362805327566704E-3</v>
      </c>
      <c r="Z1022" s="49" t="s">
        <v>18</v>
      </c>
      <c r="AA1022" s="15"/>
      <c r="AB1022" s="16">
        <f t="shared" si="32"/>
        <v>-2.8371957815254403</v>
      </c>
      <c r="AD1022" s="34">
        <f t="shared" si="33"/>
        <v>0</v>
      </c>
      <c r="AF1022" s="57"/>
      <c r="AG1022" s="57"/>
      <c r="AH1022" s="57"/>
      <c r="AI1022" s="57"/>
      <c r="AJ1022" s="57"/>
      <c r="AK1022" s="57"/>
      <c r="AL1022" s="57"/>
      <c r="AM1022" s="57"/>
      <c r="AN1022" s="57"/>
      <c r="AO1022" s="57"/>
      <c r="AP1022" s="57"/>
      <c r="AQ1022" s="57"/>
      <c r="AR1022" s="57"/>
      <c r="AS1022" s="57"/>
      <c r="AT1022" s="57"/>
      <c r="AU1022" s="57"/>
      <c r="AV1022" s="57"/>
      <c r="AW1022" s="57"/>
      <c r="AX1022" s="57"/>
      <c r="AY1022" s="57"/>
      <c r="AZ1022" s="57"/>
      <c r="BA1022" s="57"/>
      <c r="BB1022" s="57"/>
      <c r="BC1022" s="57"/>
      <c r="BD1022" s="57"/>
    </row>
    <row r="1023" spans="1:56">
      <c r="A1023" s="10">
        <v>43201</v>
      </c>
      <c r="B1023" s="11">
        <v>0.11793718073017181</v>
      </c>
      <c r="C1023" s="11">
        <v>0.11793718073017181</v>
      </c>
      <c r="D1023" s="11">
        <v>0.68050027755274933</v>
      </c>
      <c r="E1023" s="11">
        <v>0.68050027755274933</v>
      </c>
      <c r="F1023" s="11"/>
      <c r="G1023" s="11"/>
      <c r="H1023" s="11">
        <v>0.15849631578677123</v>
      </c>
      <c r="I1023" s="11">
        <v>0.15849631578677123</v>
      </c>
      <c r="J1023" s="11">
        <v>1.2701401380516449E-3</v>
      </c>
      <c r="K1023" s="23">
        <v>1.2701401380516449E-3</v>
      </c>
      <c r="L1023" s="23">
        <v>6.727901428066751E-3</v>
      </c>
      <c r="M1023" s="23">
        <v>6.727901428066751E-3</v>
      </c>
      <c r="N1023" s="11"/>
      <c r="O1023" s="11"/>
      <c r="P1023" s="11">
        <v>1.663628581425697E-3</v>
      </c>
      <c r="Q1023" s="11">
        <v>1.663628581425697E-3</v>
      </c>
      <c r="R1023" s="11">
        <v>7.160684996683717E-3</v>
      </c>
      <c r="S1023" s="11">
        <v>7.160684996683717E-3</v>
      </c>
      <c r="T1023" s="11">
        <v>0</v>
      </c>
      <c r="U1023" s="11">
        <v>0</v>
      </c>
      <c r="V1023" s="11"/>
      <c r="W1023" s="11"/>
      <c r="X1023" s="11">
        <v>6.644420791799591E-3</v>
      </c>
      <c r="Y1023" s="11">
        <v>6.644420791799591E-3</v>
      </c>
      <c r="Z1023" s="49" t="s">
        <v>18</v>
      </c>
      <c r="AA1023" s="15"/>
      <c r="AB1023" s="16">
        <f t="shared" si="32"/>
        <v>-1.8420239301824535</v>
      </c>
      <c r="AD1023" s="34">
        <f t="shared" si="33"/>
        <v>0</v>
      </c>
      <c r="AF1023" s="57"/>
      <c r="AG1023" s="57"/>
      <c r="AH1023" s="57"/>
      <c r="AI1023" s="57"/>
      <c r="AJ1023" s="57"/>
      <c r="AK1023" s="57"/>
      <c r="AL1023" s="57"/>
      <c r="AM1023" s="57"/>
      <c r="AN1023" s="57"/>
      <c r="AO1023" s="57"/>
      <c r="AP1023" s="57"/>
      <c r="AQ1023" s="57"/>
      <c r="AR1023" s="57"/>
      <c r="AS1023" s="57"/>
      <c r="AT1023" s="57"/>
      <c r="AU1023" s="57"/>
      <c r="AV1023" s="57"/>
      <c r="AW1023" s="57"/>
      <c r="AX1023" s="57"/>
      <c r="AY1023" s="57"/>
      <c r="AZ1023" s="57"/>
      <c r="BA1023" s="57"/>
      <c r="BB1023" s="57"/>
      <c r="BC1023" s="57"/>
      <c r="BD1023" s="57"/>
    </row>
    <row r="1024" spans="1:56">
      <c r="A1024" s="10">
        <v>43202</v>
      </c>
      <c r="B1024" s="11">
        <v>1.8278850860955031E-3</v>
      </c>
      <c r="C1024" s="11">
        <v>1.8278850860955031E-3</v>
      </c>
      <c r="D1024" s="11">
        <v>5.1433116455335784E-2</v>
      </c>
      <c r="E1024" s="11">
        <v>5.1433116455335784E-2</v>
      </c>
      <c r="F1024" s="11"/>
      <c r="G1024" s="11"/>
      <c r="H1024" s="11">
        <v>5.4042755211997223E-3</v>
      </c>
      <c r="I1024" s="11">
        <v>5.4042755211997223E-3</v>
      </c>
      <c r="J1024" s="11">
        <v>2.1439365986979728E-5</v>
      </c>
      <c r="K1024" s="23">
        <v>2.1439365986979728E-5</v>
      </c>
      <c r="L1024" s="23">
        <v>4.0799208672152664E-4</v>
      </c>
      <c r="M1024" s="23">
        <v>4.0799208672152664E-4</v>
      </c>
      <c r="N1024" s="11"/>
      <c r="O1024" s="11"/>
      <c r="P1024" s="11">
        <v>4.9308673617218859E-5</v>
      </c>
      <c r="Q1024" s="11">
        <v>4.9308673617218859E-5</v>
      </c>
      <c r="R1024" s="11">
        <v>0</v>
      </c>
      <c r="S1024" s="11">
        <v>0</v>
      </c>
      <c r="T1024" s="11">
        <v>8.302282861964233E-2</v>
      </c>
      <c r="U1024" s="11">
        <v>8.302282861964233E-2</v>
      </c>
      <c r="V1024" s="11"/>
      <c r="W1024" s="11"/>
      <c r="X1024" s="11">
        <v>5.9857003379426652E-3</v>
      </c>
      <c r="Y1024" s="11">
        <v>5.9857003379426652E-3</v>
      </c>
      <c r="Z1024" s="49" t="s">
        <v>18</v>
      </c>
      <c r="AA1024" s="15"/>
      <c r="AB1024" s="16">
        <f t="shared" si="32"/>
        <v>-5.220564875505894</v>
      </c>
      <c r="AD1024" s="34">
        <f t="shared" si="33"/>
        <v>0</v>
      </c>
      <c r="AF1024" s="57"/>
      <c r="AG1024" s="57"/>
      <c r="AH1024" s="57"/>
      <c r="AI1024" s="57"/>
      <c r="AJ1024" s="57"/>
      <c r="AK1024" s="57"/>
      <c r="AL1024" s="57"/>
      <c r="AM1024" s="57"/>
      <c r="AN1024" s="57"/>
      <c r="AO1024" s="57"/>
      <c r="AP1024" s="57"/>
      <c r="AQ1024" s="57"/>
      <c r="AR1024" s="57"/>
      <c r="AS1024" s="57"/>
      <c r="AT1024" s="57"/>
      <c r="AU1024" s="57"/>
      <c r="AV1024" s="57"/>
      <c r="AW1024" s="57"/>
      <c r="AX1024" s="57"/>
      <c r="AY1024" s="57"/>
      <c r="AZ1024" s="57"/>
      <c r="BA1024" s="57"/>
      <c r="BB1024" s="57"/>
      <c r="BC1024" s="57"/>
      <c r="BD1024" s="57"/>
    </row>
    <row r="1025" spans="1:56">
      <c r="A1025" s="10">
        <v>43203</v>
      </c>
      <c r="B1025" s="11">
        <v>2.3771435888700954E-2</v>
      </c>
      <c r="C1025" s="11">
        <v>2.3771435888700954E-2</v>
      </c>
      <c r="D1025" s="11">
        <v>4.6773230258381059E-2</v>
      </c>
      <c r="E1025" s="11">
        <v>4.6773230258381059E-2</v>
      </c>
      <c r="F1025" s="11"/>
      <c r="G1025" s="11"/>
      <c r="H1025" s="11">
        <v>2.542979721679605E-2</v>
      </c>
      <c r="I1025" s="11">
        <v>2.542979721679605E-2</v>
      </c>
      <c r="J1025" s="11">
        <v>2.678497781603419E-4</v>
      </c>
      <c r="K1025" s="23">
        <v>2.678497781603419E-4</v>
      </c>
      <c r="L1025" s="23">
        <v>6.3121768229933953E-4</v>
      </c>
      <c r="M1025" s="23">
        <v>6.3121768229933953E-4</v>
      </c>
      <c r="N1025" s="11"/>
      <c r="O1025" s="11"/>
      <c r="P1025" s="11">
        <v>2.9404752910143343E-4</v>
      </c>
      <c r="Q1025" s="11">
        <v>2.9404752910143343E-4</v>
      </c>
      <c r="R1025" s="11">
        <v>0</v>
      </c>
      <c r="S1025" s="11">
        <v>0</v>
      </c>
      <c r="T1025" s="11">
        <v>0.118124392190447</v>
      </c>
      <c r="U1025" s="11">
        <v>0.118124392190447</v>
      </c>
      <c r="V1025" s="11"/>
      <c r="W1025" s="11"/>
      <c r="X1025" s="11">
        <v>8.5164192308228356E-3</v>
      </c>
      <c r="Y1025" s="11">
        <v>8.5164192308228356E-3</v>
      </c>
      <c r="Z1025" s="49" t="s">
        <v>18</v>
      </c>
      <c r="AA1025" s="15"/>
      <c r="AB1025" s="16">
        <f t="shared" si="32"/>
        <v>-3.6718336737522956</v>
      </c>
      <c r="AD1025" s="34">
        <f t="shared" si="33"/>
        <v>0</v>
      </c>
      <c r="AF1025" s="57"/>
      <c r="AG1025" s="57"/>
      <c r="AH1025" s="57"/>
      <c r="AI1025" s="57"/>
      <c r="AJ1025" s="57"/>
      <c r="AK1025" s="57"/>
      <c r="AL1025" s="57"/>
      <c r="AM1025" s="57"/>
      <c r="AN1025" s="57"/>
      <c r="AO1025" s="57"/>
      <c r="AP1025" s="57"/>
      <c r="AQ1025" s="57"/>
      <c r="AR1025" s="57"/>
      <c r="AS1025" s="57"/>
      <c r="AT1025" s="57"/>
      <c r="AU1025" s="57"/>
      <c r="AV1025" s="57"/>
      <c r="AW1025" s="57"/>
      <c r="AX1025" s="57"/>
      <c r="AY1025" s="57"/>
      <c r="AZ1025" s="57"/>
      <c r="BA1025" s="57"/>
      <c r="BB1025" s="57"/>
      <c r="BC1025" s="57"/>
      <c r="BD1025" s="57"/>
    </row>
    <row r="1026" spans="1:56">
      <c r="A1026" s="10">
        <v>43204</v>
      </c>
      <c r="B1026" s="11">
        <v>1.0672030499966911</v>
      </c>
      <c r="C1026" s="11">
        <v>1.0672030499966911</v>
      </c>
      <c r="D1026" s="11">
        <v>13.154868102559647</v>
      </c>
      <c r="E1026" s="11">
        <v>13.154868102559647</v>
      </c>
      <c r="F1026" s="11"/>
      <c r="G1026" s="11"/>
      <c r="H1026" s="11">
        <v>1.938687941478042</v>
      </c>
      <c r="I1026" s="11">
        <v>1.938687941478042</v>
      </c>
      <c r="J1026" s="11">
        <v>1.5232290075944012E-2</v>
      </c>
      <c r="K1026" s="23">
        <v>1.5232290075944012E-2</v>
      </c>
      <c r="L1026" s="23">
        <v>0.12860887312622749</v>
      </c>
      <c r="M1026" s="23">
        <v>0.12860887312622749</v>
      </c>
      <c r="N1026" s="11"/>
      <c r="O1026" s="11"/>
      <c r="P1026" s="11">
        <v>2.3406406313153345E-2</v>
      </c>
      <c r="Q1026" s="11">
        <v>2.3406406313153345E-2</v>
      </c>
      <c r="R1026" s="11">
        <v>4.5882772930837153E-3</v>
      </c>
      <c r="S1026" s="11">
        <v>4.5882772930837153E-3</v>
      </c>
      <c r="T1026" s="11">
        <v>0.13898184300788163</v>
      </c>
      <c r="U1026" s="11">
        <v>0.13898184300788163</v>
      </c>
      <c r="V1026" s="11"/>
      <c r="W1026" s="11"/>
      <c r="X1026" s="11">
        <v>1.4277655806092651E-2</v>
      </c>
      <c r="Y1026" s="11">
        <v>1.4277655806092651E-2</v>
      </c>
      <c r="Z1026" s="49" t="s">
        <v>18</v>
      </c>
      <c r="AA1026" s="15"/>
      <c r="AB1026" s="16">
        <f t="shared" si="32"/>
        <v>0.66201142544273817</v>
      </c>
      <c r="AD1026" s="34">
        <f t="shared" si="33"/>
        <v>0</v>
      </c>
      <c r="AF1026" s="57"/>
      <c r="AG1026" s="57"/>
      <c r="AH1026" s="57"/>
      <c r="AI1026" s="57"/>
      <c r="AJ1026" s="57"/>
      <c r="AK1026" s="57"/>
      <c r="AL1026" s="57"/>
      <c r="AM1026" s="57"/>
      <c r="AN1026" s="57"/>
      <c r="AO1026" s="57"/>
      <c r="AP1026" s="57"/>
      <c r="AQ1026" s="57"/>
      <c r="AR1026" s="57"/>
      <c r="AS1026" s="57"/>
      <c r="AT1026" s="57"/>
      <c r="AU1026" s="57"/>
      <c r="AV1026" s="57"/>
      <c r="AW1026" s="57"/>
      <c r="AX1026" s="57"/>
      <c r="AY1026" s="57"/>
      <c r="AZ1026" s="57"/>
      <c r="BA1026" s="57"/>
      <c r="BB1026" s="57"/>
      <c r="BC1026" s="57"/>
      <c r="BD1026" s="57"/>
    </row>
    <row r="1027" spans="1:56">
      <c r="A1027" s="10">
        <v>43205</v>
      </c>
      <c r="B1027" s="11">
        <v>8.681872742637177E-2</v>
      </c>
      <c r="C1027" s="11">
        <v>8.681872742637177E-2</v>
      </c>
      <c r="D1027" s="11">
        <v>3.9539284341145078E-2</v>
      </c>
      <c r="E1027" s="11">
        <v>3.9539284341145078E-2</v>
      </c>
      <c r="F1027" s="11"/>
      <c r="G1027" s="11"/>
      <c r="H1027" s="11">
        <v>8.3410019446190684E-2</v>
      </c>
      <c r="I1027" s="11">
        <v>8.3410019446190684E-2</v>
      </c>
      <c r="J1027" s="11">
        <v>6.3382102041743599E-4</v>
      </c>
      <c r="K1027" s="23">
        <v>6.3382102041743599E-4</v>
      </c>
      <c r="L1027" s="23">
        <v>3.4999819908280595E-3</v>
      </c>
      <c r="M1027" s="23">
        <v>3.4999819908280595E-3</v>
      </c>
      <c r="N1027" s="11"/>
      <c r="O1027" s="11"/>
      <c r="P1027" s="11">
        <v>8.4046274745112632E-4</v>
      </c>
      <c r="Q1027" s="11">
        <v>8.4046274745112632E-4</v>
      </c>
      <c r="R1027" s="11">
        <v>1.5621012975763993E-3</v>
      </c>
      <c r="S1027" s="11">
        <v>1.5621012975763993E-3</v>
      </c>
      <c r="T1027" s="11">
        <v>0</v>
      </c>
      <c r="U1027" s="11">
        <v>0</v>
      </c>
      <c r="V1027" s="11"/>
      <c r="W1027" s="11"/>
      <c r="X1027" s="11">
        <v>1.4494784151684688E-3</v>
      </c>
      <c r="Y1027" s="11">
        <v>1.4494784151684688E-3</v>
      </c>
      <c r="Z1027" s="49" t="s">
        <v>18</v>
      </c>
      <c r="AA1027" s="15"/>
      <c r="AB1027" s="16">
        <f t="shared" si="32"/>
        <v>-2.483986839588844</v>
      </c>
      <c r="AD1027" s="34">
        <f t="shared" si="33"/>
        <v>0</v>
      </c>
      <c r="AF1027" s="57"/>
      <c r="AG1027" s="57"/>
      <c r="AH1027" s="57"/>
      <c r="AI1027" s="57"/>
      <c r="AJ1027" s="57"/>
      <c r="AK1027" s="57"/>
      <c r="AL1027" s="57"/>
      <c r="AM1027" s="57"/>
      <c r="AN1027" s="57"/>
      <c r="AO1027" s="57"/>
      <c r="AP1027" s="57"/>
      <c r="AQ1027" s="57"/>
      <c r="AR1027" s="57"/>
      <c r="AS1027" s="57"/>
      <c r="AT1027" s="57"/>
      <c r="AU1027" s="57"/>
      <c r="AV1027" s="57"/>
      <c r="AW1027" s="57"/>
      <c r="AX1027" s="57"/>
      <c r="AY1027" s="57"/>
      <c r="AZ1027" s="57"/>
      <c r="BA1027" s="57"/>
      <c r="BB1027" s="57"/>
      <c r="BC1027" s="57"/>
      <c r="BD1027" s="57"/>
    </row>
    <row r="1028" spans="1:56">
      <c r="A1028" s="10">
        <v>43206</v>
      </c>
      <c r="B1028" s="11">
        <v>1.3027766398153553E-2</v>
      </c>
      <c r="C1028" s="11">
        <v>1.3027766398153553E-2</v>
      </c>
      <c r="D1028" s="11">
        <v>1.3934850458052532E-2</v>
      </c>
      <c r="E1028" s="11">
        <v>1.3934850458052532E-2</v>
      </c>
      <c r="F1028" s="11"/>
      <c r="G1028" s="11"/>
      <c r="H1028" s="11">
        <v>1.3093164475455325E-2</v>
      </c>
      <c r="I1028" s="11">
        <v>1.3093164475455325E-2</v>
      </c>
      <c r="J1028" s="11">
        <v>6.7796461174166007E-5</v>
      </c>
      <c r="K1028" s="23">
        <v>6.7796461174166007E-5</v>
      </c>
      <c r="L1028" s="23">
        <v>7.4679848292668471E-5</v>
      </c>
      <c r="M1028" s="23">
        <v>7.4679848292668471E-5</v>
      </c>
      <c r="N1028" s="11"/>
      <c r="O1028" s="11"/>
      <c r="P1028" s="11">
        <v>6.8292733022360573E-5</v>
      </c>
      <c r="Q1028" s="11">
        <v>6.8292733022360573E-5</v>
      </c>
      <c r="R1028" s="11">
        <v>4.499737138565215E-3</v>
      </c>
      <c r="S1028" s="11">
        <v>4.499737138565215E-3</v>
      </c>
      <c r="T1028" s="11">
        <v>0</v>
      </c>
      <c r="U1028" s="11">
        <v>0</v>
      </c>
      <c r="V1028" s="11"/>
      <c r="W1028" s="11"/>
      <c r="X1028" s="11">
        <v>4.1753194023982408E-3</v>
      </c>
      <c r="Y1028" s="11">
        <v>4.1753194023982408E-3</v>
      </c>
      <c r="Z1028" s="49" t="s">
        <v>18</v>
      </c>
      <c r="AA1028" s="15"/>
      <c r="AB1028" s="16">
        <f t="shared" si="32"/>
        <v>-4.3356649807245864</v>
      </c>
      <c r="AD1028" s="34">
        <f t="shared" si="33"/>
        <v>0</v>
      </c>
      <c r="AF1028" s="57"/>
      <c r="AG1028" s="57"/>
      <c r="AH1028" s="57"/>
      <c r="AI1028" s="57"/>
      <c r="AJ1028" s="57"/>
      <c r="AK1028" s="57"/>
      <c r="AL1028" s="57"/>
      <c r="AM1028" s="57"/>
      <c r="AN1028" s="57"/>
      <c r="AO1028" s="57"/>
      <c r="AP1028" s="57"/>
      <c r="AQ1028" s="57"/>
      <c r="AR1028" s="57"/>
      <c r="AS1028" s="57"/>
      <c r="AT1028" s="57"/>
      <c r="AU1028" s="57"/>
      <c r="AV1028" s="57"/>
      <c r="AW1028" s="57"/>
      <c r="AX1028" s="57"/>
      <c r="AY1028" s="57"/>
      <c r="AZ1028" s="57"/>
      <c r="BA1028" s="57"/>
      <c r="BB1028" s="57"/>
      <c r="BC1028" s="57"/>
      <c r="BD1028" s="57"/>
    </row>
    <row r="1029" spans="1:56">
      <c r="A1029" s="10">
        <v>43207</v>
      </c>
      <c r="B1029" s="11">
        <v>5.3391699002254552E-2</v>
      </c>
      <c r="C1029" s="11">
        <v>5.3391699002254552E-2</v>
      </c>
      <c r="D1029" s="11">
        <v>1.2038310149848139E-2</v>
      </c>
      <c r="E1029" s="11">
        <v>1.2038310149848139E-2</v>
      </c>
      <c r="F1029" s="11"/>
      <c r="G1029" s="11"/>
      <c r="H1029" s="11">
        <v>5.0410242001277833E-2</v>
      </c>
      <c r="I1029" s="11">
        <v>5.0410242001277833E-2</v>
      </c>
      <c r="J1029" s="11">
        <v>3.2873694513368924E-4</v>
      </c>
      <c r="K1029" s="23">
        <v>3.2873694513368924E-4</v>
      </c>
      <c r="L1029" s="23">
        <v>1.6278986003851438E-4</v>
      </c>
      <c r="M1029" s="23">
        <v>1.6278986003851438E-4</v>
      </c>
      <c r="N1029" s="11"/>
      <c r="O1029" s="11"/>
      <c r="P1029" s="11">
        <v>3.1677265121778932E-4</v>
      </c>
      <c r="Q1029" s="11">
        <v>3.1677265121778932E-4</v>
      </c>
      <c r="R1029" s="11">
        <v>0</v>
      </c>
      <c r="S1029" s="11">
        <v>0</v>
      </c>
      <c r="T1029" s="11">
        <v>0</v>
      </c>
      <c r="U1029" s="11">
        <v>0</v>
      </c>
      <c r="V1029" s="11"/>
      <c r="W1029" s="11"/>
      <c r="X1029" s="11">
        <v>0</v>
      </c>
      <c r="Y1029" s="11">
        <v>0</v>
      </c>
      <c r="Z1029" s="49" t="s">
        <v>18</v>
      </c>
      <c r="AA1029" s="15"/>
      <c r="AB1029" s="16">
        <f t="shared" si="32"/>
        <v>-2.9875609102389773</v>
      </c>
      <c r="AD1029" s="34">
        <f t="shared" si="33"/>
        <v>0</v>
      </c>
      <c r="AF1029" s="57"/>
      <c r="AG1029" s="57"/>
      <c r="AH1029" s="57"/>
      <c r="AI1029" s="57"/>
      <c r="AJ1029" s="57"/>
      <c r="AK1029" s="57"/>
      <c r="AL1029" s="57"/>
      <c r="AM1029" s="57"/>
      <c r="AN1029" s="57"/>
      <c r="AO1029" s="57"/>
      <c r="AP1029" s="57"/>
      <c r="AQ1029" s="57"/>
      <c r="AR1029" s="57"/>
      <c r="AS1029" s="57"/>
      <c r="AT1029" s="57"/>
      <c r="AU1029" s="57"/>
      <c r="AV1029" s="57"/>
      <c r="AW1029" s="57"/>
      <c r="AX1029" s="57"/>
      <c r="AY1029" s="57"/>
      <c r="AZ1029" s="57"/>
      <c r="BA1029" s="57"/>
      <c r="BB1029" s="57"/>
      <c r="BC1029" s="57"/>
      <c r="BD1029" s="57"/>
    </row>
    <row r="1030" spans="1:56">
      <c r="A1030" s="10">
        <v>43208</v>
      </c>
      <c r="B1030" s="11">
        <v>8.5672712363369305E-2</v>
      </c>
      <c r="C1030" s="11">
        <v>8.5672712363369305E-2</v>
      </c>
      <c r="D1030" s="11">
        <v>7.7302799912539036E-2</v>
      </c>
      <c r="E1030" s="11">
        <v>7.7302799912539036E-2</v>
      </c>
      <c r="F1030" s="11"/>
      <c r="G1030" s="11"/>
      <c r="H1030" s="11">
        <v>8.5069266436285679E-2</v>
      </c>
      <c r="I1030" s="11">
        <v>8.5069266436285679E-2</v>
      </c>
      <c r="J1030" s="11">
        <v>2.1187026546602011E-3</v>
      </c>
      <c r="K1030" s="23">
        <v>2.1187026546602011E-3</v>
      </c>
      <c r="L1030" s="23">
        <v>1.2677260350499307E-3</v>
      </c>
      <c r="M1030" s="23">
        <v>1.2677260350499307E-3</v>
      </c>
      <c r="N1030" s="11"/>
      <c r="O1030" s="11"/>
      <c r="P1030" s="11">
        <v>2.0573497578212046E-3</v>
      </c>
      <c r="Q1030" s="11">
        <v>2.0573497578212046E-3</v>
      </c>
      <c r="R1030" s="11">
        <v>7.3678057152894941E-4</v>
      </c>
      <c r="S1030" s="11">
        <v>7.3678057152894941E-4</v>
      </c>
      <c r="T1030" s="11">
        <v>0</v>
      </c>
      <c r="U1030" s="11">
        <v>0</v>
      </c>
      <c r="V1030" s="11"/>
      <c r="W1030" s="11"/>
      <c r="X1030" s="11">
        <v>6.8366087193168668E-4</v>
      </c>
      <c r="Y1030" s="11">
        <v>6.8366087193168668E-4</v>
      </c>
      <c r="Z1030" s="49" t="s">
        <v>18</v>
      </c>
      <c r="AA1030" s="15"/>
      <c r="AB1030" s="16">
        <f t="shared" si="32"/>
        <v>-2.4642894550915244</v>
      </c>
      <c r="AD1030" s="34">
        <f t="shared" si="33"/>
        <v>0</v>
      </c>
      <c r="AF1030" s="57"/>
      <c r="AG1030" s="57"/>
      <c r="AH1030" s="57"/>
      <c r="AI1030" s="57"/>
      <c r="AJ1030" s="57"/>
      <c r="AK1030" s="57"/>
      <c r="AL1030" s="57"/>
      <c r="AM1030" s="57"/>
      <c r="AN1030" s="57"/>
      <c r="AO1030" s="57"/>
      <c r="AP1030" s="57"/>
      <c r="AQ1030" s="57"/>
      <c r="AR1030" s="57"/>
      <c r="AS1030" s="57"/>
      <c r="AT1030" s="57"/>
      <c r="AU1030" s="57"/>
      <c r="AV1030" s="57"/>
      <c r="AW1030" s="57"/>
      <c r="AX1030" s="57"/>
      <c r="AY1030" s="57"/>
      <c r="AZ1030" s="57"/>
      <c r="BA1030" s="57"/>
      <c r="BB1030" s="57"/>
      <c r="BC1030" s="57"/>
      <c r="BD1030" s="57"/>
    </row>
    <row r="1031" spans="1:56">
      <c r="A1031" s="10">
        <v>43209</v>
      </c>
      <c r="B1031" s="11">
        <v>6.1441718973690319E-3</v>
      </c>
      <c r="C1031" s="11">
        <v>6.1441718973690319E-3</v>
      </c>
      <c r="D1031" s="11">
        <v>0</v>
      </c>
      <c r="E1031" s="11">
        <v>0</v>
      </c>
      <c r="F1031" s="11"/>
      <c r="G1031" s="11"/>
      <c r="H1031" s="11">
        <v>5.7011952798058166E-3</v>
      </c>
      <c r="I1031" s="11">
        <v>5.7011952798058166E-3</v>
      </c>
      <c r="J1031" s="11">
        <v>7.465832314934977E-5</v>
      </c>
      <c r="K1031" s="23">
        <v>7.465832314934977E-5</v>
      </c>
      <c r="L1031" s="23">
        <v>0</v>
      </c>
      <c r="M1031" s="23">
        <v>0</v>
      </c>
      <c r="N1031" s="11"/>
      <c r="O1031" s="11"/>
      <c r="P1031" s="11">
        <v>6.9275678911189382E-5</v>
      </c>
      <c r="Q1031" s="11">
        <v>6.9275678911189382E-5</v>
      </c>
      <c r="R1031" s="11">
        <v>4.292616419959437E-3</v>
      </c>
      <c r="S1031" s="11">
        <v>4.292616419959437E-3</v>
      </c>
      <c r="T1031" s="11">
        <v>0</v>
      </c>
      <c r="U1031" s="11">
        <v>0</v>
      </c>
      <c r="V1031" s="11"/>
      <c r="W1031" s="11"/>
      <c r="X1031" s="11">
        <v>3.9831314748809644E-3</v>
      </c>
      <c r="Y1031" s="11">
        <v>3.9831314748809644E-3</v>
      </c>
      <c r="Z1031" s="49" t="s">
        <v>18</v>
      </c>
      <c r="AA1031" s="15"/>
      <c r="AB1031" s="16">
        <f t="shared" si="32"/>
        <v>-5.1670794279136825</v>
      </c>
      <c r="AD1031" s="34">
        <f t="shared" si="33"/>
        <v>0</v>
      </c>
      <c r="AF1031" s="57"/>
      <c r="AG1031" s="57"/>
      <c r="AH1031" s="57"/>
      <c r="AI1031" s="57"/>
      <c r="AJ1031" s="57"/>
      <c r="AK1031" s="57"/>
      <c r="AL1031" s="57"/>
      <c r="AM1031" s="57"/>
      <c r="AN1031" s="57"/>
      <c r="AO1031" s="57"/>
      <c r="AP1031" s="57"/>
      <c r="AQ1031" s="57"/>
      <c r="AR1031" s="57"/>
      <c r="AS1031" s="57"/>
      <c r="AT1031" s="57"/>
      <c r="AU1031" s="57"/>
      <c r="AV1031" s="57"/>
      <c r="AW1031" s="57"/>
      <c r="AX1031" s="57"/>
      <c r="AY1031" s="57"/>
      <c r="AZ1031" s="57"/>
      <c r="BA1031" s="57"/>
      <c r="BB1031" s="57"/>
      <c r="BC1031" s="57"/>
      <c r="BD1031" s="57"/>
    </row>
    <row r="1032" spans="1:56">
      <c r="A1032" s="10">
        <v>43210</v>
      </c>
      <c r="B1032" s="11">
        <v>0.22831964208740266</v>
      </c>
      <c r="C1032" s="11">
        <v>0.22831964208740266</v>
      </c>
      <c r="D1032" s="11">
        <v>3.8979828498897216E-2</v>
      </c>
      <c r="E1032" s="11">
        <v>3.8979828498897216E-2</v>
      </c>
      <c r="F1032" s="11"/>
      <c r="G1032" s="11"/>
      <c r="H1032" s="11">
        <v>0.21466880164958863</v>
      </c>
      <c r="I1032" s="11">
        <v>0.21466880164958863</v>
      </c>
      <c r="J1032" s="11">
        <v>1.2675155548998462E-3</v>
      </c>
      <c r="K1032" s="23">
        <v>1.2675155548998462E-3</v>
      </c>
      <c r="L1032" s="23">
        <v>3.1621930312481417E-4</v>
      </c>
      <c r="M1032" s="23">
        <v>3.1621930312481417E-4</v>
      </c>
      <c r="N1032" s="11"/>
      <c r="O1032" s="11"/>
      <c r="P1032" s="11">
        <v>1.1989299093562516E-3</v>
      </c>
      <c r="Q1032" s="11">
        <v>1.1989299093562516E-3</v>
      </c>
      <c r="R1032" s="11">
        <v>5.3519361258057806E-3</v>
      </c>
      <c r="S1032" s="11">
        <v>5.3519361258057806E-3</v>
      </c>
      <c r="T1032" s="11">
        <v>0</v>
      </c>
      <c r="U1032" s="11">
        <v>0</v>
      </c>
      <c r="V1032" s="11"/>
      <c r="W1032" s="11"/>
      <c r="X1032" s="11">
        <v>4.9660773637097838E-3</v>
      </c>
      <c r="Y1032" s="11">
        <v>4.9660773637097838E-3</v>
      </c>
      <c r="Z1032" s="49" t="s">
        <v>18</v>
      </c>
      <c r="AA1032" s="15"/>
      <c r="AB1032" s="16">
        <f t="shared" si="32"/>
        <v>-1.5386588960227321</v>
      </c>
      <c r="AD1032" s="34">
        <f t="shared" si="33"/>
        <v>0</v>
      </c>
      <c r="AF1032" s="57"/>
      <c r="AG1032" s="57"/>
      <c r="AH1032" s="57"/>
      <c r="AI1032" s="57"/>
      <c r="AJ1032" s="57"/>
      <c r="AK1032" s="57"/>
      <c r="AL1032" s="57"/>
      <c r="AM1032" s="57"/>
      <c r="AN1032" s="57"/>
      <c r="AO1032" s="57"/>
      <c r="AP1032" s="57"/>
      <c r="AQ1032" s="57"/>
      <c r="AR1032" s="57"/>
      <c r="AS1032" s="57"/>
      <c r="AT1032" s="57"/>
      <c r="AU1032" s="57"/>
      <c r="AV1032" s="57"/>
      <c r="AW1032" s="57"/>
      <c r="AX1032" s="57"/>
      <c r="AY1032" s="57"/>
      <c r="AZ1032" s="57"/>
      <c r="BA1032" s="57"/>
      <c r="BB1032" s="57"/>
      <c r="BC1032" s="57"/>
      <c r="BD1032" s="57"/>
    </row>
    <row r="1033" spans="1:56">
      <c r="A1033" s="10">
        <v>43211</v>
      </c>
      <c r="B1033" s="11">
        <v>0.72158584180241003</v>
      </c>
      <c r="C1033" s="11">
        <v>0.72158584180241003</v>
      </c>
      <c r="D1033" s="11">
        <v>7.4585023199196035E-3</v>
      </c>
      <c r="E1033" s="11">
        <v>7.4585023199196035E-3</v>
      </c>
      <c r="F1033" s="11"/>
      <c r="G1033" s="11"/>
      <c r="H1033" s="11">
        <v>0.67009937322088642</v>
      </c>
      <c r="I1033" s="11">
        <v>0.67009937322088642</v>
      </c>
      <c r="J1033" s="11">
        <v>6.1730511945135994E-3</v>
      </c>
      <c r="K1033" s="23">
        <v>6.1730511945135994E-3</v>
      </c>
      <c r="L1033" s="23">
        <v>6.7964766566079753E-5</v>
      </c>
      <c r="M1033" s="23">
        <v>6.7964766566079753E-5</v>
      </c>
      <c r="N1033" s="11"/>
      <c r="O1033" s="11"/>
      <c r="P1033" s="11">
        <v>5.7328925236695564E-3</v>
      </c>
      <c r="Q1033" s="11">
        <v>5.7328925236695564E-3</v>
      </c>
      <c r="R1033" s="11">
        <v>1.8814782835181328E-3</v>
      </c>
      <c r="S1033" s="11">
        <v>1.8814782835181328E-3</v>
      </c>
      <c r="T1033" s="11">
        <v>0</v>
      </c>
      <c r="U1033" s="11">
        <v>0</v>
      </c>
      <c r="V1033" s="11"/>
      <c r="W1033" s="11"/>
      <c r="X1033" s="11">
        <v>1.7458292652332771E-3</v>
      </c>
      <c r="Y1033" s="11">
        <v>1.7458292652332771E-3</v>
      </c>
      <c r="Z1033" s="49" t="s">
        <v>18</v>
      </c>
      <c r="AA1033" s="15"/>
      <c r="AB1033" s="16">
        <f t="shared" si="32"/>
        <v>-0.40032925935505903</v>
      </c>
      <c r="AD1033" s="34">
        <f t="shared" si="33"/>
        <v>0</v>
      </c>
      <c r="AF1033" s="57"/>
      <c r="AG1033" s="57"/>
      <c r="AH1033" s="57"/>
      <c r="AI1033" s="57"/>
      <c r="AJ1033" s="57"/>
      <c r="AK1033" s="57"/>
      <c r="AL1033" s="57"/>
      <c r="AM1033" s="57"/>
      <c r="AN1033" s="57"/>
      <c r="AO1033" s="57"/>
      <c r="AP1033" s="57"/>
      <c r="AQ1033" s="57"/>
      <c r="AR1033" s="57"/>
      <c r="AS1033" s="57"/>
      <c r="AT1033" s="57"/>
      <c r="AU1033" s="57"/>
      <c r="AV1033" s="57"/>
      <c r="AW1033" s="57"/>
      <c r="AX1033" s="57"/>
      <c r="AY1033" s="57"/>
      <c r="AZ1033" s="57"/>
      <c r="BA1033" s="57"/>
      <c r="BB1033" s="57"/>
      <c r="BC1033" s="57"/>
      <c r="BD1033" s="57"/>
    </row>
    <row r="1034" spans="1:56">
      <c r="A1034" s="10">
        <v>43212</v>
      </c>
      <c r="B1034" s="11">
        <v>2.5207852993417608E-2</v>
      </c>
      <c r="C1034" s="11">
        <v>2.5207852993417608E-2</v>
      </c>
      <c r="D1034" s="11">
        <v>0.1305367120437336</v>
      </c>
      <c r="E1034" s="11">
        <v>0.1305367120437336</v>
      </c>
      <c r="F1034" s="11"/>
      <c r="G1034" s="11"/>
      <c r="H1034" s="11">
        <v>3.2801752137723926E-2</v>
      </c>
      <c r="I1034" s="11">
        <v>3.2801752137723926E-2</v>
      </c>
      <c r="J1034" s="11">
        <v>1.8125434489287294E-4</v>
      </c>
      <c r="K1034" s="23">
        <v>1.8125434489287294E-4</v>
      </c>
      <c r="L1034" s="23">
        <v>5.7098543408508914E-4</v>
      </c>
      <c r="M1034" s="23">
        <v>5.7098543408508914E-4</v>
      </c>
      <c r="N1034" s="11"/>
      <c r="O1034" s="11"/>
      <c r="P1034" s="11">
        <v>2.0935280348637696E-4</v>
      </c>
      <c r="Q1034" s="11">
        <v>2.0935280348637696E-4</v>
      </c>
      <c r="R1034" s="11">
        <v>2.379516652684697E-3</v>
      </c>
      <c r="S1034" s="11">
        <v>2.379516652684697E-3</v>
      </c>
      <c r="T1034" s="11">
        <v>0</v>
      </c>
      <c r="U1034" s="11">
        <v>0</v>
      </c>
      <c r="V1034" s="11"/>
      <c r="W1034" s="11"/>
      <c r="X1034" s="11">
        <v>2.207960541324439E-3</v>
      </c>
      <c r="Y1034" s="11">
        <v>2.207960541324439E-3</v>
      </c>
      <c r="Z1034" s="49" t="s">
        <v>18</v>
      </c>
      <c r="AA1034" s="15"/>
      <c r="AB1034" s="16">
        <f t="shared" si="32"/>
        <v>-3.4172733461857274</v>
      </c>
      <c r="AD1034" s="34">
        <f t="shared" si="33"/>
        <v>0</v>
      </c>
      <c r="AF1034" s="57"/>
      <c r="AG1034" s="57"/>
      <c r="AH1034" s="57"/>
      <c r="AI1034" s="57"/>
      <c r="AJ1034" s="57"/>
      <c r="AK1034" s="57"/>
      <c r="AL1034" s="57"/>
      <c r="AM1034" s="57"/>
      <c r="AN1034" s="57"/>
      <c r="AO1034" s="57"/>
      <c r="AP1034" s="57"/>
      <c r="AQ1034" s="57"/>
      <c r="AR1034" s="57"/>
      <c r="AS1034" s="57"/>
      <c r="AT1034" s="57"/>
      <c r="AU1034" s="57"/>
      <c r="AV1034" s="57"/>
      <c r="AW1034" s="57"/>
      <c r="AX1034" s="57"/>
      <c r="AY1034" s="57"/>
      <c r="AZ1034" s="57"/>
      <c r="BA1034" s="57"/>
      <c r="BB1034" s="57"/>
      <c r="BC1034" s="57"/>
      <c r="BD1034" s="57"/>
    </row>
    <row r="1035" spans="1:56">
      <c r="A1035" s="10">
        <v>43213</v>
      </c>
      <c r="B1035" s="11">
        <v>3.6344188135365427E-2</v>
      </c>
      <c r="C1035" s="11">
        <v>3.6344188135365427E-2</v>
      </c>
      <c r="D1035" s="11">
        <v>5.8811235177241624E-3</v>
      </c>
      <c r="E1035" s="11">
        <v>5.8811235177241624E-3</v>
      </c>
      <c r="F1035" s="11"/>
      <c r="G1035" s="11"/>
      <c r="H1035" s="11">
        <v>3.4147891294987201E-2</v>
      </c>
      <c r="I1035" s="11">
        <v>3.4147891294987201E-2</v>
      </c>
      <c r="J1035" s="11">
        <v>3.6635070006217358E-4</v>
      </c>
      <c r="K1035" s="23">
        <v>3.6635070006217358E-4</v>
      </c>
      <c r="L1035" s="23">
        <v>6.7557791915983463E-5</v>
      </c>
      <c r="M1035" s="23">
        <v>6.7557791915983463E-5</v>
      </c>
      <c r="N1035" s="11"/>
      <c r="O1035" s="11"/>
      <c r="P1035" s="11">
        <v>3.4480861530065325E-4</v>
      </c>
      <c r="Q1035" s="11">
        <v>3.4480861530065325E-4</v>
      </c>
      <c r="R1035" s="11">
        <v>0</v>
      </c>
      <c r="S1035" s="11">
        <v>0</v>
      </c>
      <c r="T1035" s="11">
        <v>3.4491101595660233E-2</v>
      </c>
      <c r="U1035" s="11">
        <v>3.4491101595660233E-2</v>
      </c>
      <c r="V1035" s="11"/>
      <c r="W1035" s="11"/>
      <c r="X1035" s="11">
        <v>2.4867063903952981E-3</v>
      </c>
      <c r="Y1035" s="11">
        <v>2.4867063903952981E-3</v>
      </c>
      <c r="Z1035" s="49" t="s">
        <v>18</v>
      </c>
      <c r="AA1035" s="15"/>
      <c r="AB1035" s="16">
        <f t="shared" si="32"/>
        <v>-3.3770544431884706</v>
      </c>
      <c r="AD1035" s="34">
        <f t="shared" si="33"/>
        <v>0</v>
      </c>
      <c r="AF1035" s="57"/>
      <c r="AG1035" s="57"/>
      <c r="AH1035" s="57"/>
      <c r="AI1035" s="57"/>
      <c r="AJ1035" s="57"/>
      <c r="AK1035" s="57"/>
      <c r="AL1035" s="57"/>
      <c r="AM1035" s="57"/>
      <c r="AN1035" s="57"/>
      <c r="AO1035" s="57"/>
      <c r="AP1035" s="57"/>
      <c r="AQ1035" s="57"/>
      <c r="AR1035" s="57"/>
      <c r="AS1035" s="57"/>
      <c r="AT1035" s="57"/>
      <c r="AU1035" s="57"/>
      <c r="AV1035" s="57"/>
      <c r="AW1035" s="57"/>
      <c r="AX1035" s="57"/>
      <c r="AY1035" s="57"/>
      <c r="AZ1035" s="57"/>
      <c r="BA1035" s="57"/>
      <c r="BB1035" s="57"/>
      <c r="BC1035" s="57"/>
      <c r="BD1035" s="57"/>
    </row>
    <row r="1036" spans="1:56">
      <c r="A1036" s="10">
        <v>43214</v>
      </c>
      <c r="B1036" s="11">
        <v>5.0134992763000853E-2</v>
      </c>
      <c r="C1036" s="11">
        <v>5.0134992763000853E-2</v>
      </c>
      <c r="D1036" s="11">
        <v>0</v>
      </c>
      <c r="E1036" s="11">
        <v>0</v>
      </c>
      <c r="F1036" s="11"/>
      <c r="G1036" s="11"/>
      <c r="H1036" s="11">
        <v>4.6520408098593875E-2</v>
      </c>
      <c r="I1036" s="11">
        <v>4.6520408098593875E-2</v>
      </c>
      <c r="J1036" s="11">
        <v>1.5798409499638557E-3</v>
      </c>
      <c r="K1036" s="23">
        <v>1.5798409499638557E-3</v>
      </c>
      <c r="L1036" s="23">
        <v>0</v>
      </c>
      <c r="M1036" s="23">
        <v>0</v>
      </c>
      <c r="N1036" s="11"/>
      <c r="O1036" s="11"/>
      <c r="P1036" s="11">
        <v>1.465939091097811E-3</v>
      </c>
      <c r="Q1036" s="11">
        <v>1.465939091097811E-3</v>
      </c>
      <c r="R1036" s="11">
        <v>2.3700302075577149E-3</v>
      </c>
      <c r="S1036" s="11">
        <v>2.3700302075577149E-3</v>
      </c>
      <c r="T1036" s="11">
        <v>1.4610389938456666E-2</v>
      </c>
      <c r="U1036" s="11">
        <v>1.4610389938456666E-2</v>
      </c>
      <c r="V1036" s="11"/>
      <c r="W1036" s="11"/>
      <c r="X1036" s="11">
        <v>3.2525239336320803E-3</v>
      </c>
      <c r="Y1036" s="11">
        <v>3.2525239336320803E-3</v>
      </c>
      <c r="Z1036" s="49" t="s">
        <v>18</v>
      </c>
      <c r="AA1036" s="15"/>
      <c r="AB1036" s="16">
        <f t="shared" si="32"/>
        <v>-3.0678641788294407</v>
      </c>
      <c r="AD1036" s="34">
        <f t="shared" si="33"/>
        <v>0</v>
      </c>
      <c r="AF1036" s="57"/>
      <c r="AG1036" s="57"/>
      <c r="AH1036" s="57"/>
      <c r="AI1036" s="57"/>
      <c r="AJ1036" s="57"/>
      <c r="AK1036" s="57"/>
      <c r="AL1036" s="57"/>
      <c r="AM1036" s="57"/>
      <c r="AN1036" s="57"/>
      <c r="AO1036" s="57"/>
      <c r="AP1036" s="57"/>
      <c r="AQ1036" s="57"/>
      <c r="AR1036" s="57"/>
      <c r="AS1036" s="57"/>
      <c r="AT1036" s="57"/>
      <c r="AU1036" s="57"/>
      <c r="AV1036" s="57"/>
      <c r="AW1036" s="57"/>
      <c r="AX1036" s="57"/>
      <c r="AY1036" s="57"/>
      <c r="AZ1036" s="57"/>
      <c r="BA1036" s="57"/>
      <c r="BB1036" s="57"/>
      <c r="BC1036" s="57"/>
      <c r="BD1036" s="57"/>
    </row>
    <row r="1037" spans="1:56">
      <c r="A1037" s="10">
        <v>43215</v>
      </c>
      <c r="B1037" s="11">
        <v>4.4643924029671128E-2</v>
      </c>
      <c r="C1037" s="11">
        <v>4.4643924029671128E-2</v>
      </c>
      <c r="D1037" s="11">
        <v>0.11123299887107033</v>
      </c>
      <c r="E1037" s="11">
        <v>0.11123299887107033</v>
      </c>
      <c r="F1037" s="11"/>
      <c r="G1037" s="11"/>
      <c r="H1037" s="11">
        <v>4.9444799335998046E-2</v>
      </c>
      <c r="I1037" s="11">
        <v>4.9444799335998046E-2</v>
      </c>
      <c r="J1037" s="11">
        <v>1.9451955732876965E-4</v>
      </c>
      <c r="K1037" s="23">
        <v>1.9451955732876965E-4</v>
      </c>
      <c r="L1037" s="23">
        <v>2.2237094881261067E-3</v>
      </c>
      <c r="M1037" s="23">
        <v>2.2237094881261067E-3</v>
      </c>
      <c r="N1037" s="11"/>
      <c r="O1037" s="11"/>
      <c r="P1037" s="11">
        <v>3.4081814840869126E-4</v>
      </c>
      <c r="Q1037" s="11">
        <v>3.4081814840869126E-4</v>
      </c>
      <c r="R1037" s="11">
        <v>1.8040056483144449E-3</v>
      </c>
      <c r="S1037" s="11">
        <v>1.8040056483144449E-3</v>
      </c>
      <c r="T1037" s="11">
        <v>1.9188854752039883E-2</v>
      </c>
      <c r="U1037" s="11">
        <v>1.9188854752039883E-2</v>
      </c>
      <c r="V1037" s="11"/>
      <c r="W1037" s="11"/>
      <c r="X1037" s="11">
        <v>3.057401839282479E-3</v>
      </c>
      <c r="Y1037" s="11">
        <v>3.057401839282479E-3</v>
      </c>
      <c r="Z1037" s="49" t="s">
        <v>18</v>
      </c>
      <c r="AA1037" s="15"/>
      <c r="AB1037" s="16">
        <f t="shared" si="32"/>
        <v>-3.0068983965958922</v>
      </c>
      <c r="AD1037" s="34">
        <f t="shared" si="33"/>
        <v>0</v>
      </c>
      <c r="AF1037" s="57"/>
      <c r="AG1037" s="57"/>
      <c r="AH1037" s="57"/>
      <c r="AI1037" s="57"/>
      <c r="AJ1037" s="57"/>
      <c r="AK1037" s="57"/>
      <c r="AL1037" s="57"/>
      <c r="AM1037" s="57"/>
      <c r="AN1037" s="57"/>
      <c r="AO1037" s="57"/>
      <c r="AP1037" s="57"/>
      <c r="AQ1037" s="57"/>
      <c r="AR1037" s="57"/>
      <c r="AS1037" s="57"/>
      <c r="AT1037" s="57"/>
      <c r="AU1037" s="57"/>
      <c r="AV1037" s="57"/>
      <c r="AW1037" s="57"/>
      <c r="AX1037" s="57"/>
      <c r="AY1037" s="57"/>
      <c r="AZ1037" s="57"/>
      <c r="BA1037" s="57"/>
      <c r="BB1037" s="57"/>
      <c r="BC1037" s="57"/>
      <c r="BD1037" s="57"/>
    </row>
    <row r="1038" spans="1:56">
      <c r="A1038" s="10">
        <v>43216</v>
      </c>
      <c r="B1038" s="11">
        <v>1.5262563377740663E-2</v>
      </c>
      <c r="C1038" s="11">
        <v>1.5262563377740663E-2</v>
      </c>
      <c r="D1038" s="11">
        <v>2.9762640170164283</v>
      </c>
      <c r="E1038" s="11">
        <v>2.9762640170164283</v>
      </c>
      <c r="F1038" s="11"/>
      <c r="G1038" s="11"/>
      <c r="H1038" s="11">
        <v>0.22874200868660091</v>
      </c>
      <c r="I1038" s="11">
        <v>0.22874200868660091</v>
      </c>
      <c r="J1038" s="11">
        <v>4.9810161213407773E-4</v>
      </c>
      <c r="K1038" s="23">
        <v>4.9810161213407773E-4</v>
      </c>
      <c r="L1038" s="23">
        <v>5.8895743463334115E-2</v>
      </c>
      <c r="M1038" s="23">
        <v>5.8895743463334115E-2</v>
      </c>
      <c r="N1038" s="11"/>
      <c r="O1038" s="11"/>
      <c r="P1038" s="11">
        <v>4.7083988324950182E-3</v>
      </c>
      <c r="Q1038" s="11">
        <v>4.7083988324950182E-3</v>
      </c>
      <c r="R1038" s="11">
        <v>0</v>
      </c>
      <c r="S1038" s="11">
        <v>0</v>
      </c>
      <c r="T1038" s="11">
        <v>9.5639042772627204E-4</v>
      </c>
      <c r="U1038" s="11">
        <v>9.5639042772627204E-4</v>
      </c>
      <c r="V1038" s="11"/>
      <c r="W1038" s="11"/>
      <c r="X1038" s="11">
        <v>6.8952920559633635E-5</v>
      </c>
      <c r="Y1038" s="11">
        <v>6.8952920559633635E-5</v>
      </c>
      <c r="Z1038" s="49" t="s">
        <v>18</v>
      </c>
      <c r="AA1038" s="15"/>
      <c r="AB1038" s="16">
        <f t="shared" si="32"/>
        <v>-1.4751605101401213</v>
      </c>
      <c r="AD1038" s="34">
        <f t="shared" si="33"/>
        <v>0</v>
      </c>
      <c r="AF1038" s="57"/>
      <c r="AG1038" s="57"/>
      <c r="AH1038" s="57"/>
      <c r="AI1038" s="57"/>
      <c r="AJ1038" s="57"/>
      <c r="AK1038" s="57"/>
      <c r="AL1038" s="57"/>
      <c r="AM1038" s="57"/>
      <c r="AN1038" s="57"/>
      <c r="AO1038" s="57"/>
      <c r="AP1038" s="57"/>
      <c r="AQ1038" s="57"/>
      <c r="AR1038" s="57"/>
      <c r="AS1038" s="57"/>
      <c r="AT1038" s="57"/>
      <c r="AU1038" s="57"/>
      <c r="AV1038" s="57"/>
      <c r="AW1038" s="57"/>
      <c r="AX1038" s="57"/>
      <c r="AY1038" s="57"/>
      <c r="AZ1038" s="57"/>
      <c r="BA1038" s="57"/>
      <c r="BB1038" s="57"/>
      <c r="BC1038" s="57"/>
      <c r="BD1038" s="57"/>
    </row>
    <row r="1039" spans="1:56">
      <c r="A1039" s="10">
        <v>43217</v>
      </c>
      <c r="B1039" s="11">
        <v>1.6301454656435729E-2</v>
      </c>
      <c r="C1039" s="11">
        <v>1.6301454656435729E-2</v>
      </c>
      <c r="D1039" s="11">
        <v>0.16797053405284626</v>
      </c>
      <c r="E1039" s="11">
        <v>0.16797053405284626</v>
      </c>
      <c r="F1039" s="11"/>
      <c r="G1039" s="11"/>
      <c r="H1039" s="11">
        <v>2.7236346599924154E-2</v>
      </c>
      <c r="I1039" s="11">
        <v>2.7236346599924154E-2</v>
      </c>
      <c r="J1039" s="11">
        <v>1.9478833994070085E-4</v>
      </c>
      <c r="K1039" s="23">
        <v>1.9478833994070085E-4</v>
      </c>
      <c r="L1039" s="23">
        <v>1.6694100146949649E-3</v>
      </c>
      <c r="M1039" s="23">
        <v>1.6694100146949649E-3</v>
      </c>
      <c r="N1039" s="11"/>
      <c r="O1039" s="11"/>
      <c r="P1039" s="11">
        <v>3.0110420033317475E-4</v>
      </c>
      <c r="Q1039" s="11">
        <v>3.0110420033317475E-4</v>
      </c>
      <c r="R1039" s="11">
        <v>0</v>
      </c>
      <c r="S1039" s="11">
        <v>0</v>
      </c>
      <c r="T1039" s="11">
        <v>0</v>
      </c>
      <c r="U1039" s="11">
        <v>0</v>
      </c>
      <c r="V1039" s="11"/>
      <c r="W1039" s="11"/>
      <c r="X1039" s="11">
        <v>0</v>
      </c>
      <c r="Y1039" s="11">
        <v>0</v>
      </c>
      <c r="Z1039" s="49" t="s">
        <v>18</v>
      </c>
      <c r="AA1039" s="15"/>
      <c r="AB1039" s="16">
        <f t="shared" si="32"/>
        <v>-3.6032029256410909</v>
      </c>
      <c r="AD1039" s="34">
        <f t="shared" si="33"/>
        <v>0</v>
      </c>
      <c r="AF1039" s="57"/>
      <c r="AG1039" s="57"/>
      <c r="AH1039" s="57"/>
      <c r="AI1039" s="57"/>
      <c r="AJ1039" s="57"/>
      <c r="AK1039" s="57"/>
      <c r="AL1039" s="57"/>
      <c r="AM1039" s="57"/>
      <c r="AN1039" s="57"/>
      <c r="AO1039" s="57"/>
      <c r="AP1039" s="57"/>
      <c r="AQ1039" s="57"/>
      <c r="AR1039" s="57"/>
      <c r="AS1039" s="57"/>
      <c r="AT1039" s="57"/>
      <c r="AU1039" s="57"/>
      <c r="AV1039" s="57"/>
      <c r="AW1039" s="57"/>
      <c r="AX1039" s="57"/>
      <c r="AY1039" s="57"/>
      <c r="AZ1039" s="57"/>
      <c r="BA1039" s="57"/>
      <c r="BB1039" s="57"/>
      <c r="BC1039" s="57"/>
      <c r="BD1039" s="57"/>
    </row>
    <row r="1040" spans="1:56">
      <c r="A1040" s="10">
        <v>43218</v>
      </c>
      <c r="B1040" s="11">
        <v>2.576729569892436E-3</v>
      </c>
      <c r="C1040" s="11">
        <v>2.576729569892436E-3</v>
      </c>
      <c r="D1040" s="11">
        <v>0</v>
      </c>
      <c r="E1040" s="11">
        <v>0</v>
      </c>
      <c r="F1040" s="11"/>
      <c r="G1040" s="11"/>
      <c r="H1040" s="11">
        <v>2.3909549906143343E-3</v>
      </c>
      <c r="I1040" s="11">
        <v>2.3909549906143343E-3</v>
      </c>
      <c r="J1040" s="11">
        <v>1.7391816066133997E-5</v>
      </c>
      <c r="K1040" s="23">
        <v>1.7391816066133997E-5</v>
      </c>
      <c r="L1040" s="23">
        <v>0</v>
      </c>
      <c r="M1040" s="23">
        <v>0</v>
      </c>
      <c r="N1040" s="11"/>
      <c r="O1040" s="11"/>
      <c r="P1040" s="11">
        <v>1.6137917577786594E-5</v>
      </c>
      <c r="Q1040" s="11">
        <v>1.6137917577786594E-5</v>
      </c>
      <c r="R1040" s="11">
        <v>3.7850916056658902E-3</v>
      </c>
      <c r="S1040" s="11">
        <v>3.7850916056658902E-3</v>
      </c>
      <c r="T1040" s="11">
        <v>0</v>
      </c>
      <c r="U1040" s="11">
        <v>0</v>
      </c>
      <c r="V1040" s="11"/>
      <c r="W1040" s="11"/>
      <c r="X1040" s="11">
        <v>3.5121976982928284E-3</v>
      </c>
      <c r="Y1040" s="11">
        <v>3.5121976982928284E-3</v>
      </c>
      <c r="Z1040" s="49" t="s">
        <v>18</v>
      </c>
      <c r="AA1040" s="15"/>
      <c r="AB1040" s="16">
        <f t="shared" si="32"/>
        <v>-6.036062415185711</v>
      </c>
      <c r="AD1040" s="34">
        <f t="shared" si="33"/>
        <v>0</v>
      </c>
      <c r="AF1040" s="57"/>
      <c r="AG1040" s="57"/>
      <c r="AH1040" s="57"/>
      <c r="AI1040" s="57"/>
      <c r="AJ1040" s="57"/>
      <c r="AK1040" s="57"/>
      <c r="AL1040" s="57"/>
      <c r="AM1040" s="57"/>
      <c r="AN1040" s="57"/>
      <c r="AO1040" s="57"/>
      <c r="AP1040" s="57"/>
      <c r="AQ1040" s="57"/>
      <c r="AR1040" s="57"/>
      <c r="AS1040" s="57"/>
      <c r="AT1040" s="57"/>
      <c r="AU1040" s="57"/>
      <c r="AV1040" s="57"/>
      <c r="AW1040" s="57"/>
      <c r="AX1040" s="57"/>
      <c r="AY1040" s="57"/>
      <c r="AZ1040" s="57"/>
      <c r="BA1040" s="57"/>
      <c r="BB1040" s="57"/>
      <c r="BC1040" s="57"/>
      <c r="BD1040" s="57"/>
    </row>
    <row r="1041" spans="1:56">
      <c r="A1041" s="10">
        <v>43219</v>
      </c>
      <c r="B1041" s="11">
        <v>1.2297642781385039E-2</v>
      </c>
      <c r="C1041" s="11">
        <v>1.2297642781385039E-2</v>
      </c>
      <c r="D1041" s="11">
        <v>1.4873108801751935E-2</v>
      </c>
      <c r="E1041" s="11">
        <v>1.4873108801751935E-2</v>
      </c>
      <c r="F1041" s="11"/>
      <c r="G1041" s="11"/>
      <c r="H1041" s="11">
        <v>1.2483326262480297E-2</v>
      </c>
      <c r="I1041" s="11">
        <v>1.2483326262480297E-2</v>
      </c>
      <c r="J1041" s="11">
        <v>8.8034210778394675E-5</v>
      </c>
      <c r="K1041" s="23">
        <v>8.8034210778394675E-5</v>
      </c>
      <c r="L1041" s="23">
        <v>1.3552255848206323E-4</v>
      </c>
      <c r="M1041" s="23">
        <v>1.3552255848206323E-4</v>
      </c>
      <c r="N1041" s="11"/>
      <c r="O1041" s="11"/>
      <c r="P1041" s="11">
        <v>9.1457980163565182E-5</v>
      </c>
      <c r="Q1041" s="11">
        <v>9.1457980163565182E-5</v>
      </c>
      <c r="R1041" s="11">
        <v>0</v>
      </c>
      <c r="S1041" s="11">
        <v>0</v>
      </c>
      <c r="T1041" s="11">
        <v>0</v>
      </c>
      <c r="U1041" s="11">
        <v>0</v>
      </c>
      <c r="V1041" s="11"/>
      <c r="W1041" s="11"/>
      <c r="X1041" s="11">
        <v>0</v>
      </c>
      <c r="Y1041" s="11">
        <v>0</v>
      </c>
      <c r="Z1041" s="49" t="s">
        <v>18</v>
      </c>
      <c r="AA1041" s="15"/>
      <c r="AB1041" s="16">
        <f t="shared" si="32"/>
        <v>-4.3833614241106531</v>
      </c>
      <c r="AD1041" s="34">
        <f t="shared" si="33"/>
        <v>0</v>
      </c>
      <c r="AF1041" s="57"/>
      <c r="AG1041" s="57"/>
      <c r="AH1041" s="57"/>
      <c r="AI1041" s="57"/>
      <c r="AJ1041" s="57"/>
      <c r="AK1041" s="57"/>
      <c r="AL1041" s="57"/>
      <c r="AM1041" s="57"/>
      <c r="AN1041" s="57"/>
      <c r="AO1041" s="57"/>
      <c r="AP1041" s="57"/>
      <c r="AQ1041" s="57"/>
      <c r="AR1041" s="57"/>
      <c r="AS1041" s="57"/>
      <c r="AT1041" s="57"/>
      <c r="AU1041" s="57"/>
      <c r="AV1041" s="57"/>
      <c r="AW1041" s="57"/>
      <c r="AX1041" s="57"/>
      <c r="AY1041" s="57"/>
      <c r="AZ1041" s="57"/>
      <c r="BA1041" s="57"/>
      <c r="BB1041" s="57"/>
      <c r="BC1041" s="57"/>
      <c r="BD1041" s="57"/>
    </row>
    <row r="1042" spans="1:56">
      <c r="A1042" s="10">
        <v>43220</v>
      </c>
      <c r="B1042" s="11">
        <v>3.131453290702995E-2</v>
      </c>
      <c r="C1042" s="11">
        <v>3.131453290702995E-2</v>
      </c>
      <c r="D1042" s="11">
        <v>1.3891408172864062E-3</v>
      </c>
      <c r="E1042" s="11">
        <v>1.3891408172864062E-3</v>
      </c>
      <c r="F1042" s="11"/>
      <c r="G1042" s="11"/>
      <c r="H1042" s="11">
        <v>2.9157000665322334E-2</v>
      </c>
      <c r="I1042" s="11">
        <v>2.9157000665322334E-2</v>
      </c>
      <c r="J1042" s="11">
        <v>2.0095452927323926E-4</v>
      </c>
      <c r="K1042" s="23">
        <v>2.0095452927323926E-4</v>
      </c>
      <c r="L1042" s="23">
        <v>2.0348732504814298E-5</v>
      </c>
      <c r="M1042" s="23">
        <v>2.0348732504814298E-5</v>
      </c>
      <c r="N1042" s="11"/>
      <c r="O1042" s="11"/>
      <c r="P1042" s="11">
        <v>1.8793338561040569E-4</v>
      </c>
      <c r="Q1042" s="11">
        <v>1.8793338561040569E-4</v>
      </c>
      <c r="R1042" s="11">
        <v>0</v>
      </c>
      <c r="S1042" s="11">
        <v>0</v>
      </c>
      <c r="T1042" s="11">
        <v>0</v>
      </c>
      <c r="U1042" s="11">
        <v>0</v>
      </c>
      <c r="V1042" s="11"/>
      <c r="W1042" s="11"/>
      <c r="X1042" s="11">
        <v>0</v>
      </c>
      <c r="Y1042" s="11">
        <v>0</v>
      </c>
      <c r="Z1042" s="49" t="s">
        <v>18</v>
      </c>
      <c r="AA1042" s="15"/>
      <c r="AB1042" s="16">
        <f t="shared" si="32"/>
        <v>-3.5350602349740798</v>
      </c>
      <c r="AD1042" s="34">
        <f t="shared" si="33"/>
        <v>0</v>
      </c>
      <c r="AF1042" s="57"/>
      <c r="AG1042" s="57"/>
      <c r="AH1042" s="57"/>
      <c r="AI1042" s="57"/>
      <c r="AJ1042" s="57"/>
      <c r="AK1042" s="57"/>
      <c r="AL1042" s="57"/>
      <c r="AM1042" s="57"/>
      <c r="AN1042" s="57"/>
      <c r="AO1042" s="57"/>
      <c r="AP1042" s="57"/>
      <c r="AQ1042" s="57"/>
      <c r="AR1042" s="57"/>
      <c r="AS1042" s="57"/>
      <c r="AT1042" s="57"/>
      <c r="AU1042" s="57"/>
      <c r="AV1042" s="57"/>
      <c r="AW1042" s="57"/>
      <c r="AX1042" s="57"/>
      <c r="AY1042" s="57"/>
      <c r="AZ1042" s="57"/>
      <c r="BA1042" s="57"/>
      <c r="BB1042" s="57"/>
      <c r="BC1042" s="57"/>
      <c r="BD1042" s="57"/>
    </row>
    <row r="1043" spans="1:56">
      <c r="A1043" s="10">
        <v>43221</v>
      </c>
      <c r="B1043" s="11">
        <v>0.13756740099665249</v>
      </c>
      <c r="C1043" s="11">
        <v>0.13756740099665249</v>
      </c>
      <c r="D1043" s="11">
        <v>7.8045371231170085E-2</v>
      </c>
      <c r="E1043" s="11">
        <v>7.8045371231170085E-2</v>
      </c>
      <c r="F1043" s="11"/>
      <c r="G1043" s="11"/>
      <c r="H1043" s="11">
        <v>0.13327603873393634</v>
      </c>
      <c r="I1043" s="11">
        <v>0.13327603873393634</v>
      </c>
      <c r="J1043" s="11">
        <v>2.5724867573093937E-3</v>
      </c>
      <c r="K1043" s="23">
        <v>2.5724867573093937E-3</v>
      </c>
      <c r="L1043" s="23">
        <v>2.8203343251672621E-4</v>
      </c>
      <c r="M1043" s="23">
        <v>2.8203343251672621E-4</v>
      </c>
      <c r="N1043" s="11"/>
      <c r="O1043" s="11"/>
      <c r="P1043" s="11">
        <v>2.4073518484150716E-3</v>
      </c>
      <c r="Q1043" s="11">
        <v>2.4073518484150716E-3</v>
      </c>
      <c r="R1043" s="11">
        <v>2.2324767532164733E-3</v>
      </c>
      <c r="S1043" s="11">
        <v>2.2324767532164733E-3</v>
      </c>
      <c r="T1043" s="11">
        <v>0</v>
      </c>
      <c r="U1043" s="11">
        <v>0</v>
      </c>
      <c r="V1043" s="11"/>
      <c r="W1043" s="11"/>
      <c r="X1043" s="11">
        <v>2.0715217836213338E-3</v>
      </c>
      <c r="Y1043" s="11">
        <v>2.0715217836213338E-3</v>
      </c>
      <c r="Z1043" s="49" t="s">
        <v>18</v>
      </c>
      <c r="AA1043" s="15"/>
      <c r="AB1043" s="16">
        <f t="shared" si="32"/>
        <v>-2.0153328223893245</v>
      </c>
      <c r="AD1043" s="34">
        <f t="shared" si="33"/>
        <v>0</v>
      </c>
      <c r="AF1043" s="57"/>
      <c r="AG1043" s="57"/>
      <c r="AH1043" s="57"/>
      <c r="AI1043" s="57"/>
      <c r="AJ1043" s="57"/>
      <c r="AK1043" s="57"/>
      <c r="AL1043" s="57"/>
      <c r="AM1043" s="57"/>
      <c r="AN1043" s="57"/>
      <c r="AO1043" s="57"/>
      <c r="AP1043" s="57"/>
      <c r="AQ1043" s="57"/>
      <c r="AR1043" s="57"/>
      <c r="AS1043" s="57"/>
      <c r="AT1043" s="57"/>
      <c r="AU1043" s="57"/>
      <c r="AV1043" s="57"/>
      <c r="AW1043" s="57"/>
      <c r="AX1043" s="57"/>
      <c r="AY1043" s="57"/>
      <c r="AZ1043" s="57"/>
      <c r="BA1043" s="57"/>
      <c r="BB1043" s="57"/>
      <c r="BC1043" s="57"/>
      <c r="BD1043" s="57"/>
    </row>
    <row r="1044" spans="1:56">
      <c r="A1044" s="10">
        <v>43222</v>
      </c>
      <c r="B1044" s="11">
        <v>1.9694993239485429E-2</v>
      </c>
      <c r="C1044" s="11">
        <v>1.9694993239485429E-2</v>
      </c>
      <c r="D1044" s="11">
        <v>0</v>
      </c>
      <c r="E1044" s="11">
        <v>0</v>
      </c>
      <c r="F1044" s="11"/>
      <c r="G1044" s="11"/>
      <c r="H1044" s="11">
        <v>1.8275042490403442E-2</v>
      </c>
      <c r="I1044" s="11">
        <v>1.8275042490403442E-2</v>
      </c>
      <c r="J1044" s="11">
        <v>8.9805013868764669E-5</v>
      </c>
      <c r="K1044" s="23">
        <v>8.9805013868764669E-5</v>
      </c>
      <c r="L1044" s="23">
        <v>0</v>
      </c>
      <c r="M1044" s="23">
        <v>0</v>
      </c>
      <c r="N1044" s="11"/>
      <c r="O1044" s="11"/>
      <c r="P1044" s="11">
        <v>8.333033803802535E-5</v>
      </c>
      <c r="Q1044" s="11">
        <v>8.333033803802535E-5</v>
      </c>
      <c r="R1044" s="11">
        <v>1.7723841645578375E-3</v>
      </c>
      <c r="S1044" s="11">
        <v>1.7723841645578375E-3</v>
      </c>
      <c r="T1044" s="11">
        <v>0</v>
      </c>
      <c r="U1044" s="11">
        <v>0</v>
      </c>
      <c r="V1044" s="11"/>
      <c r="W1044" s="11"/>
      <c r="X1044" s="11">
        <v>1.6446005095180705E-3</v>
      </c>
      <c r="Y1044" s="11">
        <v>1.6446005095180705E-3</v>
      </c>
      <c r="Z1044" s="49" t="s">
        <v>18</v>
      </c>
      <c r="AA1044" s="15"/>
      <c r="AB1044" s="16">
        <f t="shared" si="32"/>
        <v>-4.0022189482927217</v>
      </c>
      <c r="AD1044" s="34">
        <f t="shared" si="33"/>
        <v>0</v>
      </c>
      <c r="AF1044" s="57"/>
      <c r="AG1044" s="57"/>
      <c r="AH1044" s="57"/>
      <c r="AI1044" s="57"/>
      <c r="AJ1044" s="57"/>
      <c r="AK1044" s="57"/>
      <c r="AL1044" s="57"/>
      <c r="AM1044" s="57"/>
      <c r="AN1044" s="57"/>
      <c r="AO1044" s="57"/>
      <c r="AP1044" s="57"/>
      <c r="AQ1044" s="57"/>
      <c r="AR1044" s="57"/>
      <c r="AS1044" s="57"/>
      <c r="AT1044" s="57"/>
      <c r="AU1044" s="57"/>
      <c r="AV1044" s="57"/>
      <c r="AW1044" s="57"/>
      <c r="AX1044" s="57"/>
      <c r="AY1044" s="57"/>
      <c r="AZ1044" s="57"/>
      <c r="BA1044" s="57"/>
      <c r="BB1044" s="57"/>
      <c r="BC1044" s="57"/>
      <c r="BD1044" s="57"/>
    </row>
    <row r="1045" spans="1:56">
      <c r="A1045" s="10">
        <v>43223</v>
      </c>
      <c r="B1045" s="11">
        <v>6.8086888686985328E-2</v>
      </c>
      <c r="C1045" s="11">
        <v>6.8086888686985328E-2</v>
      </c>
      <c r="D1045" s="11">
        <v>7.9428281632840714E-2</v>
      </c>
      <c r="E1045" s="11">
        <v>7.9428281632840714E-2</v>
      </c>
      <c r="F1045" s="11"/>
      <c r="G1045" s="11"/>
      <c r="H1045" s="11">
        <v>6.890456956726175E-2</v>
      </c>
      <c r="I1045" s="11">
        <v>6.890456956726175E-2</v>
      </c>
      <c r="J1045" s="11">
        <v>1.2517522452471775E-3</v>
      </c>
      <c r="K1045" s="23">
        <v>1.2517522452471775E-3</v>
      </c>
      <c r="L1045" s="23">
        <v>3.7726550063925705E-4</v>
      </c>
      <c r="M1045" s="23">
        <v>3.7726550063925705E-4</v>
      </c>
      <c r="N1045" s="11"/>
      <c r="O1045" s="11"/>
      <c r="P1045" s="11">
        <v>1.1887043379455991E-3</v>
      </c>
      <c r="Q1045" s="11">
        <v>1.1887043379455991E-3</v>
      </c>
      <c r="R1045" s="11">
        <v>0</v>
      </c>
      <c r="S1045" s="11">
        <v>0</v>
      </c>
      <c r="T1045" s="11">
        <v>0</v>
      </c>
      <c r="U1045" s="11">
        <v>0</v>
      </c>
      <c r="V1045" s="11"/>
      <c r="W1045" s="11"/>
      <c r="X1045" s="11">
        <v>0</v>
      </c>
      <c r="Y1045" s="11">
        <v>0</v>
      </c>
      <c r="Z1045" s="49" t="s">
        <v>18</v>
      </c>
      <c r="AA1045" s="15"/>
      <c r="AB1045" s="16">
        <f t="shared" si="32"/>
        <v>-2.6750327814307733</v>
      </c>
      <c r="AD1045" s="34">
        <f t="shared" si="33"/>
        <v>0</v>
      </c>
      <c r="AF1045" s="57"/>
      <c r="AG1045" s="57"/>
      <c r="AH1045" s="57"/>
      <c r="AI1045" s="57"/>
      <c r="AJ1045" s="57"/>
      <c r="AK1045" s="57"/>
      <c r="AL1045" s="57"/>
      <c r="AM1045" s="57"/>
      <c r="AN1045" s="57"/>
      <c r="AO1045" s="57"/>
      <c r="AP1045" s="57"/>
      <c r="AQ1045" s="57"/>
      <c r="AR1045" s="57"/>
      <c r="AS1045" s="57"/>
      <c r="AT1045" s="57"/>
      <c r="AU1045" s="57"/>
      <c r="AV1045" s="57"/>
      <c r="AW1045" s="57"/>
      <c r="AX1045" s="57"/>
      <c r="AY1045" s="57"/>
      <c r="AZ1045" s="57"/>
      <c r="BA1045" s="57"/>
      <c r="BB1045" s="57"/>
      <c r="BC1045" s="57"/>
      <c r="BD1045" s="57"/>
    </row>
    <row r="1046" spans="1:56">
      <c r="A1046" s="10">
        <v>43224</v>
      </c>
      <c r="B1046" s="11">
        <v>0.18868414818409182</v>
      </c>
      <c r="C1046" s="11">
        <v>0.18868414818409182</v>
      </c>
      <c r="D1046" s="11">
        <v>1.8656124935063845E-2</v>
      </c>
      <c r="E1046" s="11">
        <v>1.8656124935063845E-2</v>
      </c>
      <c r="F1046" s="11"/>
      <c r="G1046" s="11"/>
      <c r="H1046" s="11">
        <v>0.17642563069989414</v>
      </c>
      <c r="I1046" s="11">
        <v>0.17642563069989414</v>
      </c>
      <c r="J1046" s="11">
        <v>1.5810583770884859E-3</v>
      </c>
      <c r="K1046" s="23">
        <v>1.5810583770884859E-3</v>
      </c>
      <c r="L1046" s="23">
        <v>1.6808053048976611E-4</v>
      </c>
      <c r="M1046" s="23">
        <v>1.6808053048976611E-4</v>
      </c>
      <c r="N1046" s="11"/>
      <c r="O1046" s="11"/>
      <c r="P1046" s="11">
        <v>1.4791868543457579E-3</v>
      </c>
      <c r="Q1046" s="11">
        <v>1.4791868543457579E-3</v>
      </c>
      <c r="R1046" s="11">
        <v>7.8421279716386037E-4</v>
      </c>
      <c r="S1046" s="11">
        <v>7.8421279716386037E-4</v>
      </c>
      <c r="T1046" s="11">
        <v>0</v>
      </c>
      <c r="U1046" s="11">
        <v>0</v>
      </c>
      <c r="V1046" s="11"/>
      <c r="W1046" s="11"/>
      <c r="X1046" s="11">
        <v>7.2767337441655925E-4</v>
      </c>
      <c r="Y1046" s="11">
        <v>7.2767337441655925E-4</v>
      </c>
      <c r="Z1046" s="49" t="s">
        <v>18</v>
      </c>
      <c r="AA1046" s="15"/>
      <c r="AB1046" s="16">
        <f t="shared" si="32"/>
        <v>-1.734855847212053</v>
      </c>
      <c r="AD1046" s="34">
        <f t="shared" si="33"/>
        <v>0</v>
      </c>
      <c r="AF1046" s="57"/>
      <c r="AG1046" s="57"/>
      <c r="AH1046" s="57"/>
      <c r="AI1046" s="57"/>
      <c r="AJ1046" s="57"/>
      <c r="AK1046" s="57"/>
      <c r="AL1046" s="57"/>
      <c r="AM1046" s="57"/>
      <c r="AN1046" s="57"/>
      <c r="AO1046" s="57"/>
      <c r="AP1046" s="57"/>
      <c r="AQ1046" s="57"/>
      <c r="AR1046" s="57"/>
      <c r="AS1046" s="57"/>
      <c r="AT1046" s="57"/>
      <c r="AU1046" s="57"/>
      <c r="AV1046" s="57"/>
      <c r="AW1046" s="57"/>
      <c r="AX1046" s="57"/>
      <c r="AY1046" s="57"/>
      <c r="AZ1046" s="57"/>
      <c r="BA1046" s="57"/>
      <c r="BB1046" s="57"/>
      <c r="BC1046" s="57"/>
      <c r="BD1046" s="57"/>
    </row>
    <row r="1047" spans="1:56">
      <c r="A1047" s="10">
        <v>43225</v>
      </c>
      <c r="B1047" s="11">
        <v>1.1558804441800631E-2</v>
      </c>
      <c r="C1047" s="11">
        <v>1.1558804441800631E-2</v>
      </c>
      <c r="D1047" s="11">
        <v>2.106433027619135E-2</v>
      </c>
      <c r="E1047" s="11">
        <v>2.106433027619135E-2</v>
      </c>
      <c r="F1047" s="11"/>
      <c r="G1047" s="11"/>
      <c r="H1047" s="11">
        <v>1.2244124734366209E-2</v>
      </c>
      <c r="I1047" s="11">
        <v>1.2244124734366209E-2</v>
      </c>
      <c r="J1047" s="11">
        <v>1.5451838037666146E-4</v>
      </c>
      <c r="K1047" s="23">
        <v>1.5451838037666146E-4</v>
      </c>
      <c r="L1047" s="23">
        <v>3.3392270040400265E-4</v>
      </c>
      <c r="M1047" s="23">
        <v>3.3392270040400265E-4</v>
      </c>
      <c r="N1047" s="11"/>
      <c r="O1047" s="11"/>
      <c r="P1047" s="11">
        <v>1.6745290112077832E-4</v>
      </c>
      <c r="Q1047" s="11">
        <v>1.6745290112077832E-4</v>
      </c>
      <c r="R1047" s="11">
        <v>6.3306210480727756E-3</v>
      </c>
      <c r="S1047" s="11">
        <v>6.3306210480727756E-3</v>
      </c>
      <c r="T1047" s="11">
        <v>0</v>
      </c>
      <c r="U1047" s="11">
        <v>0</v>
      </c>
      <c r="V1047" s="11"/>
      <c r="W1047" s="11"/>
      <c r="X1047" s="11">
        <v>5.8742019983143209E-3</v>
      </c>
      <c r="Y1047" s="11">
        <v>5.8742019983143209E-3</v>
      </c>
      <c r="Z1047" s="49" t="s">
        <v>18</v>
      </c>
      <c r="AA1047" s="15"/>
      <c r="AB1047" s="16">
        <f t="shared" si="32"/>
        <v>-4.4027090705638798</v>
      </c>
      <c r="AD1047" s="34">
        <f t="shared" si="33"/>
        <v>0</v>
      </c>
      <c r="AF1047" s="57"/>
      <c r="AG1047" s="57"/>
      <c r="AH1047" s="57"/>
      <c r="AI1047" s="57"/>
      <c r="AJ1047" s="57"/>
      <c r="AK1047" s="57"/>
      <c r="AL1047" s="57"/>
      <c r="AM1047" s="57"/>
      <c r="AN1047" s="57"/>
      <c r="AO1047" s="57"/>
      <c r="AP1047" s="57"/>
      <c r="AQ1047" s="57"/>
      <c r="AR1047" s="57"/>
      <c r="AS1047" s="57"/>
      <c r="AT1047" s="57"/>
      <c r="AU1047" s="57"/>
      <c r="AV1047" s="57"/>
      <c r="AW1047" s="57"/>
      <c r="AX1047" s="57"/>
      <c r="AY1047" s="57"/>
      <c r="AZ1047" s="57"/>
      <c r="BA1047" s="57"/>
      <c r="BB1047" s="57"/>
      <c r="BC1047" s="57"/>
      <c r="BD1047" s="57"/>
    </row>
    <row r="1048" spans="1:56">
      <c r="A1048" s="10">
        <v>43226</v>
      </c>
      <c r="B1048" s="11">
        <v>9.4007199295962879E-2</v>
      </c>
      <c r="C1048" s="11">
        <v>9.4007199295962879E-2</v>
      </c>
      <c r="D1048" s="11">
        <v>4.8293062505636017</v>
      </c>
      <c r="E1048" s="11">
        <v>4.8293062505636017</v>
      </c>
      <c r="F1048" s="11"/>
      <c r="G1048" s="11"/>
      <c r="H1048" s="11">
        <v>0.43540825250852916</v>
      </c>
      <c r="I1048" s="11">
        <v>0.43540825250852916</v>
      </c>
      <c r="J1048" s="11">
        <v>3.8473859286664068E-4</v>
      </c>
      <c r="K1048" s="23">
        <v>3.8473859286664068E-4</v>
      </c>
      <c r="L1048" s="23">
        <v>4.9794162388580789E-2</v>
      </c>
      <c r="M1048" s="23">
        <v>4.9794162388580789E-2</v>
      </c>
      <c r="N1048" s="11"/>
      <c r="O1048" s="11"/>
      <c r="P1048" s="11">
        <v>3.9470118811750455E-3</v>
      </c>
      <c r="Q1048" s="11">
        <v>3.9470118811750455E-3</v>
      </c>
      <c r="R1048" s="11">
        <v>0</v>
      </c>
      <c r="S1048" s="11">
        <v>0</v>
      </c>
      <c r="T1048" s="11">
        <v>4.1898040227412642E-2</v>
      </c>
      <c r="U1048" s="11">
        <v>4.1898040227412642E-2</v>
      </c>
      <c r="V1048" s="11"/>
      <c r="W1048" s="11"/>
      <c r="X1048" s="11">
        <v>3.0207247538784183E-3</v>
      </c>
      <c r="Y1048" s="11">
        <v>3.0207247538784183E-3</v>
      </c>
      <c r="Z1048" s="49" t="s">
        <v>18</v>
      </c>
      <c r="AA1048" s="15"/>
      <c r="AB1048" s="16">
        <f t="shared" si="32"/>
        <v>-0.83147117650616931</v>
      </c>
      <c r="AD1048" s="34">
        <f t="shared" si="33"/>
        <v>0</v>
      </c>
      <c r="AF1048" s="57"/>
      <c r="AG1048" s="57"/>
      <c r="AH1048" s="57"/>
      <c r="AI1048" s="57"/>
      <c r="AJ1048" s="57"/>
      <c r="AK1048" s="57"/>
      <c r="AL1048" s="57"/>
      <c r="AM1048" s="57"/>
      <c r="AN1048" s="57"/>
      <c r="AO1048" s="57"/>
      <c r="AP1048" s="57"/>
      <c r="AQ1048" s="57"/>
      <c r="AR1048" s="57"/>
      <c r="AS1048" s="57"/>
      <c r="AT1048" s="57"/>
      <c r="AU1048" s="57"/>
      <c r="AV1048" s="57"/>
      <c r="AW1048" s="57"/>
      <c r="AX1048" s="57"/>
      <c r="AY1048" s="57"/>
      <c r="AZ1048" s="57"/>
      <c r="BA1048" s="57"/>
      <c r="BB1048" s="57"/>
      <c r="BC1048" s="57"/>
      <c r="BD1048" s="57"/>
    </row>
    <row r="1049" spans="1:56">
      <c r="A1049" s="10">
        <v>43227</v>
      </c>
      <c r="B1049" s="11">
        <v>3.5028870315484538E-2</v>
      </c>
      <c r="C1049" s="11">
        <v>3.5028870315484538E-2</v>
      </c>
      <c r="D1049" s="11">
        <v>1.1959140209252284</v>
      </c>
      <c r="E1049" s="11">
        <v>1.1959140209252284</v>
      </c>
      <c r="F1049" s="11"/>
      <c r="G1049" s="11"/>
      <c r="H1049" s="11">
        <v>0.11872525544049548</v>
      </c>
      <c r="I1049" s="11">
        <v>0.11872525544049548</v>
      </c>
      <c r="J1049" s="11">
        <v>2.3415708721767701E-4</v>
      </c>
      <c r="K1049" s="23">
        <v>2.3415708721767701E-4</v>
      </c>
      <c r="L1049" s="23">
        <v>5.1370375208403705E-3</v>
      </c>
      <c r="M1049" s="23">
        <v>5.1370375208403705E-3</v>
      </c>
      <c r="N1049" s="11"/>
      <c r="O1049" s="11"/>
      <c r="P1049" s="11">
        <v>5.8764026234385698E-4</v>
      </c>
      <c r="Q1049" s="11">
        <v>5.8764026234385698E-4</v>
      </c>
      <c r="R1049" s="11">
        <v>0</v>
      </c>
      <c r="S1049" s="11">
        <v>0</v>
      </c>
      <c r="T1049" s="11">
        <v>0</v>
      </c>
      <c r="U1049" s="11">
        <v>0</v>
      </c>
      <c r="V1049" s="11"/>
      <c r="W1049" s="11"/>
      <c r="X1049" s="11">
        <v>0</v>
      </c>
      <c r="Y1049" s="11">
        <v>0</v>
      </c>
      <c r="Z1049" s="49" t="s">
        <v>18</v>
      </c>
      <c r="AA1049" s="15"/>
      <c r="AB1049" s="16">
        <f t="shared" si="32"/>
        <v>-2.1309432330184555</v>
      </c>
      <c r="AD1049" s="34">
        <f t="shared" si="33"/>
        <v>0</v>
      </c>
      <c r="AF1049" s="57"/>
      <c r="AG1049" s="57"/>
      <c r="AH1049" s="57"/>
      <c r="AI1049" s="57"/>
      <c r="AJ1049" s="57"/>
      <c r="AK1049" s="57"/>
      <c r="AL1049" s="57"/>
      <c r="AM1049" s="57"/>
      <c r="AN1049" s="57"/>
      <c r="AO1049" s="57"/>
      <c r="AP1049" s="57"/>
      <c r="AQ1049" s="57"/>
      <c r="AR1049" s="57"/>
      <c r="AS1049" s="57"/>
      <c r="AT1049" s="57"/>
      <c r="AU1049" s="57"/>
      <c r="AV1049" s="57"/>
      <c r="AW1049" s="57"/>
      <c r="AX1049" s="57"/>
      <c r="AY1049" s="57"/>
      <c r="AZ1049" s="57"/>
      <c r="BA1049" s="57"/>
      <c r="BB1049" s="57"/>
      <c r="BC1049" s="57"/>
      <c r="BD1049" s="57"/>
    </row>
    <row r="1050" spans="1:56">
      <c r="A1050" s="10">
        <v>43228</v>
      </c>
      <c r="B1050" s="11">
        <v>0.34126037969845269</v>
      </c>
      <c r="C1050" s="11">
        <v>0.34126037969845269</v>
      </c>
      <c r="D1050" s="11">
        <v>0.19081230712796571</v>
      </c>
      <c r="E1050" s="11">
        <v>0.19081230712796571</v>
      </c>
      <c r="F1050" s="11"/>
      <c r="G1050" s="11"/>
      <c r="H1050" s="11">
        <v>0.33041351873502195</v>
      </c>
      <c r="I1050" s="11">
        <v>0.33041351873502195</v>
      </c>
      <c r="J1050" s="11">
        <v>3.9934297513962973E-3</v>
      </c>
      <c r="K1050" s="23">
        <v>3.9934297513962973E-3</v>
      </c>
      <c r="L1050" s="23">
        <v>7.0833937849258568E-4</v>
      </c>
      <c r="M1050" s="23">
        <v>7.0833937849258568E-4</v>
      </c>
      <c r="N1050" s="11"/>
      <c r="O1050" s="11"/>
      <c r="P1050" s="11">
        <v>3.7565844537571637E-3</v>
      </c>
      <c r="Q1050" s="11">
        <v>3.7565844537571637E-3</v>
      </c>
      <c r="R1050" s="11">
        <v>1.7043979744811319E-3</v>
      </c>
      <c r="S1050" s="11">
        <v>1.7043979744811319E-3</v>
      </c>
      <c r="T1050" s="11">
        <v>6.9185690516368609E-2</v>
      </c>
      <c r="U1050" s="11">
        <v>6.9185690516368609E-2</v>
      </c>
      <c r="V1050" s="11"/>
      <c r="W1050" s="11"/>
      <c r="X1050" s="11">
        <v>6.5695995375753078E-3</v>
      </c>
      <c r="Y1050" s="11">
        <v>6.5695995375753078E-3</v>
      </c>
      <c r="Z1050" s="49" t="s">
        <v>18</v>
      </c>
      <c r="AA1050" s="15"/>
      <c r="AB1050" s="16">
        <f t="shared" si="32"/>
        <v>-1.1074103219041356</v>
      </c>
      <c r="AD1050" s="34">
        <f t="shared" si="33"/>
        <v>0</v>
      </c>
      <c r="AF1050" s="57"/>
      <c r="AG1050" s="57"/>
      <c r="AH1050" s="57"/>
      <c r="AI1050" s="57"/>
      <c r="AJ1050" s="57"/>
      <c r="AK1050" s="57"/>
      <c r="AL1050" s="57"/>
      <c r="AM1050" s="57"/>
      <c r="AN1050" s="57"/>
      <c r="AO1050" s="57"/>
      <c r="AP1050" s="57"/>
      <c r="AQ1050" s="57"/>
      <c r="AR1050" s="57"/>
      <c r="AS1050" s="57"/>
      <c r="AT1050" s="57"/>
      <c r="AU1050" s="57"/>
      <c r="AV1050" s="57"/>
      <c r="AW1050" s="57"/>
      <c r="AX1050" s="57"/>
      <c r="AY1050" s="57"/>
      <c r="AZ1050" s="57"/>
      <c r="BA1050" s="57"/>
      <c r="BB1050" s="57"/>
      <c r="BC1050" s="57"/>
      <c r="BD1050" s="57"/>
    </row>
    <row r="1051" spans="1:56">
      <c r="A1051" s="10">
        <v>43229</v>
      </c>
      <c r="B1051" s="11">
        <v>0.35901454223457963</v>
      </c>
      <c r="C1051" s="11">
        <v>0.35901454223457963</v>
      </c>
      <c r="D1051" s="11">
        <v>0.3179821838009973</v>
      </c>
      <c r="E1051" s="11">
        <v>0.3179821838009973</v>
      </c>
      <c r="F1051" s="11"/>
      <c r="G1051" s="11"/>
      <c r="H1051" s="11">
        <v>0.35605623057709929</v>
      </c>
      <c r="I1051" s="11">
        <v>0.35605623057709929</v>
      </c>
      <c r="J1051" s="11">
        <v>3.0790154948646072E-3</v>
      </c>
      <c r="K1051" s="23">
        <v>3.0790154948646072E-3</v>
      </c>
      <c r="L1051" s="23">
        <v>3.2930353812540979E-3</v>
      </c>
      <c r="M1051" s="23">
        <v>3.2930353812540979E-3</v>
      </c>
      <c r="N1051" s="11"/>
      <c r="O1051" s="11"/>
      <c r="P1051" s="11">
        <v>3.0944456955405799E-3</v>
      </c>
      <c r="Q1051" s="11">
        <v>3.0944456955405799E-3</v>
      </c>
      <c r="R1051" s="11">
        <v>3.4261877650283981E-3</v>
      </c>
      <c r="S1051" s="11">
        <v>3.4261877650283981E-3</v>
      </c>
      <c r="T1051" s="11">
        <v>3.2781808065255831E-2</v>
      </c>
      <c r="U1051" s="11">
        <v>3.2781808065255831E-2</v>
      </c>
      <c r="V1051" s="11"/>
      <c r="W1051" s="11"/>
      <c r="X1051" s="11">
        <v>5.5426411462616149E-3</v>
      </c>
      <c r="Y1051" s="11">
        <v>5.5426411462616149E-3</v>
      </c>
      <c r="Z1051" s="49" t="s">
        <v>18</v>
      </c>
      <c r="AA1051" s="15"/>
      <c r="AB1051" s="16">
        <f t="shared" ref="AB1051:AB1114" si="34">IF(I1051&gt;0,LN(I1051),"")</f>
        <v>-1.0326666095437942</v>
      </c>
      <c r="AD1051" s="34">
        <f t="shared" si="33"/>
        <v>0</v>
      </c>
      <c r="AF1051" s="57"/>
      <c r="AG1051" s="57"/>
      <c r="AH1051" s="57"/>
      <c r="AI1051" s="57"/>
      <c r="AJ1051" s="57"/>
      <c r="AK1051" s="57"/>
      <c r="AL1051" s="57"/>
      <c r="AM1051" s="57"/>
      <c r="AN1051" s="57"/>
      <c r="AO1051" s="57"/>
      <c r="AP1051" s="57"/>
      <c r="AQ1051" s="57"/>
      <c r="AR1051" s="57"/>
      <c r="AS1051" s="57"/>
      <c r="AT1051" s="57"/>
      <c r="AU1051" s="57"/>
      <c r="AV1051" s="57"/>
      <c r="AW1051" s="57"/>
      <c r="AX1051" s="57"/>
      <c r="AY1051" s="57"/>
      <c r="AZ1051" s="57"/>
      <c r="BA1051" s="57"/>
      <c r="BB1051" s="57"/>
      <c r="BC1051" s="57"/>
      <c r="BD1051" s="57"/>
    </row>
    <row r="1052" spans="1:56">
      <c r="A1052" s="10">
        <v>43230</v>
      </c>
      <c r="B1052" s="11">
        <v>3.6622737943767113E-3</v>
      </c>
      <c r="C1052" s="11">
        <v>3.6622737943767113E-3</v>
      </c>
      <c r="D1052" s="11">
        <v>0.11672561421344631</v>
      </c>
      <c r="E1052" s="11">
        <v>0.11672561421344631</v>
      </c>
      <c r="F1052" s="11"/>
      <c r="G1052" s="11"/>
      <c r="H1052" s="11">
        <v>1.181380616453781E-2</v>
      </c>
      <c r="I1052" s="11">
        <v>1.181380616453781E-2</v>
      </c>
      <c r="J1052" s="11">
        <v>4.488669619250402E-5</v>
      </c>
      <c r="K1052" s="23">
        <v>4.488669619250402E-5</v>
      </c>
      <c r="L1052" s="23">
        <v>5.9988063424192548E-4</v>
      </c>
      <c r="M1052" s="23">
        <v>5.9988063424192548E-4</v>
      </c>
      <c r="N1052" s="11"/>
      <c r="O1052" s="11"/>
      <c r="P1052" s="11">
        <v>8.4900117293319104E-5</v>
      </c>
      <c r="Q1052" s="11">
        <v>8.4900117293319104E-5</v>
      </c>
      <c r="R1052" s="11">
        <v>0</v>
      </c>
      <c r="S1052" s="11">
        <v>0</v>
      </c>
      <c r="T1052" s="11">
        <v>0</v>
      </c>
      <c r="U1052" s="11">
        <v>0</v>
      </c>
      <c r="V1052" s="11"/>
      <c r="W1052" s="11"/>
      <c r="X1052" s="11">
        <v>0</v>
      </c>
      <c r="Y1052" s="11">
        <v>0</v>
      </c>
      <c r="Z1052" s="49" t="s">
        <v>18</v>
      </c>
      <c r="AA1052" s="15"/>
      <c r="AB1052" s="16">
        <f t="shared" si="34"/>
        <v>-4.4384864174995284</v>
      </c>
      <c r="AD1052" s="34">
        <f t="shared" si="33"/>
        <v>0</v>
      </c>
      <c r="AF1052" s="57"/>
      <c r="AG1052" s="57"/>
      <c r="AH1052" s="57"/>
      <c r="AI1052" s="57"/>
      <c r="AJ1052" s="57"/>
      <c r="AK1052" s="57"/>
      <c r="AL1052" s="57"/>
      <c r="AM1052" s="57"/>
      <c r="AN1052" s="57"/>
      <c r="AO1052" s="57"/>
      <c r="AP1052" s="57"/>
      <c r="AQ1052" s="57"/>
      <c r="AR1052" s="57"/>
      <c r="AS1052" s="57"/>
      <c r="AT1052" s="57"/>
      <c r="AU1052" s="57"/>
      <c r="AV1052" s="57"/>
      <c r="AW1052" s="57"/>
      <c r="AX1052" s="57"/>
      <c r="AY1052" s="57"/>
      <c r="AZ1052" s="57"/>
      <c r="BA1052" s="57"/>
      <c r="BB1052" s="57"/>
      <c r="BC1052" s="57"/>
      <c r="BD1052" s="57"/>
    </row>
    <row r="1053" spans="1:56">
      <c r="A1053" s="10">
        <v>43231</v>
      </c>
      <c r="B1053" s="11">
        <v>0.67929110678843119</v>
      </c>
      <c r="C1053" s="11">
        <v>0.67929110678843119</v>
      </c>
      <c r="D1053" s="11">
        <v>2.673545083117268</v>
      </c>
      <c r="E1053" s="11">
        <v>2.673545083117268</v>
      </c>
      <c r="F1053" s="11"/>
      <c r="G1053" s="11"/>
      <c r="H1053" s="11">
        <v>0.82307091890182948</v>
      </c>
      <c r="I1053" s="11">
        <v>0.82307091890182948</v>
      </c>
      <c r="J1053" s="11">
        <v>1.5317067273895478E-2</v>
      </c>
      <c r="K1053" s="23">
        <v>1.5317067273895478E-2</v>
      </c>
      <c r="L1053" s="23">
        <v>1.4207078060211247E-2</v>
      </c>
      <c r="M1053" s="23">
        <v>1.4207078060211247E-2</v>
      </c>
      <c r="N1053" s="11"/>
      <c r="O1053" s="11"/>
      <c r="P1053" s="11">
        <v>1.5237040335257903E-2</v>
      </c>
      <c r="Q1053" s="11">
        <v>1.5237040335257903E-2</v>
      </c>
      <c r="R1053" s="11">
        <v>1.3075483533357107E-3</v>
      </c>
      <c r="S1053" s="11">
        <v>1.3075483533357107E-3</v>
      </c>
      <c r="T1053" s="11">
        <v>0</v>
      </c>
      <c r="U1053" s="11">
        <v>0</v>
      </c>
      <c r="V1053" s="11"/>
      <c r="W1053" s="11"/>
      <c r="X1053" s="11">
        <v>1.2132779851663196E-3</v>
      </c>
      <c r="Y1053" s="11">
        <v>1.2132779851663196E-3</v>
      </c>
      <c r="Z1053" s="49" t="s">
        <v>18</v>
      </c>
      <c r="AA1053" s="15"/>
      <c r="AB1053" s="16">
        <f t="shared" si="34"/>
        <v>-0.19471291081245315</v>
      </c>
      <c r="AD1053" s="34">
        <f t="shared" ref="AD1053:AD1116" si="35">A1053-1-A1052</f>
        <v>0</v>
      </c>
      <c r="AF1053" s="57"/>
      <c r="AG1053" s="57"/>
      <c r="AH1053" s="57"/>
      <c r="AI1053" s="57"/>
      <c r="AJ1053" s="57"/>
      <c r="AK1053" s="57"/>
      <c r="AL1053" s="57"/>
      <c r="AM1053" s="57"/>
      <c r="AN1053" s="57"/>
      <c r="AO1053" s="57"/>
      <c r="AP1053" s="57"/>
      <c r="AQ1053" s="57"/>
      <c r="AR1053" s="57"/>
      <c r="AS1053" s="57"/>
      <c r="AT1053" s="57"/>
      <c r="AU1053" s="57"/>
      <c r="AV1053" s="57"/>
      <c r="AW1053" s="57"/>
      <c r="AX1053" s="57"/>
      <c r="AY1053" s="57"/>
      <c r="AZ1053" s="57"/>
      <c r="BA1053" s="57"/>
      <c r="BB1053" s="57"/>
      <c r="BC1053" s="57"/>
      <c r="BD1053" s="57"/>
    </row>
    <row r="1054" spans="1:56">
      <c r="A1054" s="10">
        <v>43232</v>
      </c>
      <c r="B1054" s="11">
        <v>1.1296602734961473E-2</v>
      </c>
      <c r="C1054" s="11">
        <v>1.1296602734961473E-2</v>
      </c>
      <c r="D1054" s="11">
        <v>6.9436651434350485E-3</v>
      </c>
      <c r="E1054" s="11">
        <v>6.9436651434350485E-3</v>
      </c>
      <c r="F1054" s="11"/>
      <c r="G1054" s="11"/>
      <c r="H1054" s="11">
        <v>1.0982768811860491E-2</v>
      </c>
      <c r="I1054" s="11">
        <v>1.0982768811860491E-2</v>
      </c>
      <c r="J1054" s="11">
        <v>1.9725481567371616E-4</v>
      </c>
      <c r="K1054" s="23">
        <v>1.9725481567371616E-4</v>
      </c>
      <c r="L1054" s="23">
        <v>4.0697465009628595E-5</v>
      </c>
      <c r="M1054" s="23">
        <v>4.0697465009628595E-5</v>
      </c>
      <c r="N1054" s="11"/>
      <c r="O1054" s="11"/>
      <c r="P1054" s="11">
        <v>1.8596749383274804E-4</v>
      </c>
      <c r="Q1054" s="11">
        <v>1.8596749383274804E-4</v>
      </c>
      <c r="R1054" s="11">
        <v>0</v>
      </c>
      <c r="S1054" s="11">
        <v>0</v>
      </c>
      <c r="T1054" s="11">
        <v>0</v>
      </c>
      <c r="U1054" s="11">
        <v>0</v>
      </c>
      <c r="V1054" s="11"/>
      <c r="W1054" s="11"/>
      <c r="X1054" s="11">
        <v>0</v>
      </c>
      <c r="Y1054" s="11">
        <v>0</v>
      </c>
      <c r="Z1054" s="49" t="s">
        <v>18</v>
      </c>
      <c r="AA1054" s="15"/>
      <c r="AB1054" s="16">
        <f t="shared" si="34"/>
        <v>-4.5114277060323209</v>
      </c>
      <c r="AD1054" s="34">
        <f t="shared" si="35"/>
        <v>0</v>
      </c>
      <c r="AF1054" s="57"/>
      <c r="AG1054" s="57"/>
      <c r="AH1054" s="57"/>
      <c r="AI1054" s="57"/>
      <c r="AJ1054" s="57"/>
      <c r="AK1054" s="57"/>
      <c r="AL1054" s="57"/>
      <c r="AM1054" s="57"/>
      <c r="AN1054" s="57"/>
      <c r="AO1054" s="57"/>
      <c r="AP1054" s="57"/>
      <c r="AQ1054" s="57"/>
      <c r="AR1054" s="57"/>
      <c r="AS1054" s="57"/>
      <c r="AT1054" s="57"/>
      <c r="AU1054" s="57"/>
      <c r="AV1054" s="57"/>
      <c r="AW1054" s="57"/>
      <c r="AX1054" s="57"/>
      <c r="AY1054" s="57"/>
      <c r="AZ1054" s="57"/>
      <c r="BA1054" s="57"/>
      <c r="BB1054" s="57"/>
      <c r="BC1054" s="57"/>
      <c r="BD1054" s="57"/>
    </row>
    <row r="1055" spans="1:56">
      <c r="A1055" s="10">
        <v>43233</v>
      </c>
      <c r="B1055" s="11">
        <v>9.078865229646212E-3</v>
      </c>
      <c r="C1055" s="11">
        <v>9.078865229646212E-3</v>
      </c>
      <c r="D1055" s="11">
        <v>2.2424913682280501E-2</v>
      </c>
      <c r="E1055" s="11">
        <v>2.2424913682280501E-2</v>
      </c>
      <c r="F1055" s="11"/>
      <c r="G1055" s="11"/>
      <c r="H1055" s="11">
        <v>1.0041075841610741E-2</v>
      </c>
      <c r="I1055" s="11">
        <v>1.0041075841610741E-2</v>
      </c>
      <c r="J1055" s="11">
        <v>3.592674877006935E-4</v>
      </c>
      <c r="K1055" s="23">
        <v>3.592674877006935E-4</v>
      </c>
      <c r="L1055" s="23">
        <v>1.6156893608822552E-4</v>
      </c>
      <c r="M1055" s="23">
        <v>1.6156893608822552E-4</v>
      </c>
      <c r="N1055" s="11"/>
      <c r="O1055" s="11"/>
      <c r="P1055" s="11">
        <v>3.450140069789158E-4</v>
      </c>
      <c r="Q1055" s="11">
        <v>3.450140069789158E-4</v>
      </c>
      <c r="R1055" s="11">
        <v>9.1386088056595019E-4</v>
      </c>
      <c r="S1055" s="11">
        <v>9.1386088056595019E-4</v>
      </c>
      <c r="T1055" s="11">
        <v>0</v>
      </c>
      <c r="U1055" s="11">
        <v>0</v>
      </c>
      <c r="V1055" s="11"/>
      <c r="W1055" s="11"/>
      <c r="X1055" s="11">
        <v>8.4797421454187757E-4</v>
      </c>
      <c r="Y1055" s="11">
        <v>8.4797421454187757E-4</v>
      </c>
      <c r="Z1055" s="49" t="s">
        <v>18</v>
      </c>
      <c r="AA1055" s="15"/>
      <c r="AB1055" s="16">
        <f t="shared" si="34"/>
        <v>-4.6010710149203797</v>
      </c>
      <c r="AD1055" s="34">
        <f t="shared" si="35"/>
        <v>0</v>
      </c>
      <c r="AF1055" s="57"/>
      <c r="AG1055" s="57"/>
      <c r="AH1055" s="57"/>
      <c r="AI1055" s="57"/>
      <c r="AJ1055" s="57"/>
      <c r="AK1055" s="57"/>
      <c r="AL1055" s="57"/>
      <c r="AM1055" s="57"/>
      <c r="AN1055" s="57"/>
      <c r="AO1055" s="57"/>
      <c r="AP1055" s="57"/>
      <c r="AQ1055" s="57"/>
      <c r="AR1055" s="57"/>
      <c r="AS1055" s="57"/>
      <c r="AT1055" s="57"/>
      <c r="AU1055" s="57"/>
      <c r="AV1055" s="57"/>
      <c r="AW1055" s="57"/>
      <c r="AX1055" s="57"/>
      <c r="AY1055" s="57"/>
      <c r="AZ1055" s="57"/>
      <c r="BA1055" s="57"/>
      <c r="BB1055" s="57"/>
      <c r="BC1055" s="57"/>
      <c r="BD1055" s="57"/>
    </row>
    <row r="1056" spans="1:56">
      <c r="A1056" s="10">
        <v>43234</v>
      </c>
      <c r="B1056" s="11">
        <v>3.6920427809396632E-2</v>
      </c>
      <c r="C1056" s="11">
        <v>3.6920427809396632E-2</v>
      </c>
      <c r="D1056" s="11">
        <v>7.1822819098175283E-2</v>
      </c>
      <c r="E1056" s="11">
        <v>7.1822819098175283E-2</v>
      </c>
      <c r="F1056" s="11"/>
      <c r="G1056" s="11"/>
      <c r="H1056" s="11">
        <v>3.9436786969951926E-2</v>
      </c>
      <c r="I1056" s="11">
        <v>3.9436786969951926E-2</v>
      </c>
      <c r="J1056" s="11">
        <v>2.8206363510893689E-4</v>
      </c>
      <c r="K1056" s="23">
        <v>2.8206363510893689E-4</v>
      </c>
      <c r="L1056" s="23">
        <v>5.6427035235850041E-4</v>
      </c>
      <c r="M1056" s="23">
        <v>5.6427035235850041E-4</v>
      </c>
      <c r="N1056" s="11"/>
      <c r="O1056" s="11"/>
      <c r="P1056" s="11">
        <v>3.0240990457355924E-4</v>
      </c>
      <c r="Q1056" s="11">
        <v>3.0240990457355924E-4</v>
      </c>
      <c r="R1056" s="11">
        <v>0</v>
      </c>
      <c r="S1056" s="11">
        <v>0</v>
      </c>
      <c r="T1056" s="11">
        <v>1.9310947147068769E-2</v>
      </c>
      <c r="U1056" s="11">
        <v>1.9310947147068769E-2</v>
      </c>
      <c r="V1056" s="11"/>
      <c r="W1056" s="11"/>
      <c r="X1056" s="11">
        <v>1.3922621619381346E-3</v>
      </c>
      <c r="Y1056" s="11">
        <v>1.3922621619381346E-3</v>
      </c>
      <c r="Z1056" s="49" t="s">
        <v>18</v>
      </c>
      <c r="AA1056" s="15"/>
      <c r="AB1056" s="16">
        <f t="shared" si="34"/>
        <v>-3.2330562188453693</v>
      </c>
      <c r="AD1056" s="34">
        <f t="shared" si="35"/>
        <v>0</v>
      </c>
      <c r="AF1056" s="57"/>
      <c r="AG1056" s="57"/>
      <c r="AH1056" s="57"/>
      <c r="AI1056" s="57"/>
      <c r="AJ1056" s="57"/>
      <c r="AK1056" s="57"/>
      <c r="AL1056" s="57"/>
      <c r="AM1056" s="57"/>
      <c r="AN1056" s="57"/>
      <c r="AO1056" s="57"/>
      <c r="AP1056" s="57"/>
      <c r="AQ1056" s="57"/>
      <c r="AR1056" s="57"/>
      <c r="AS1056" s="57"/>
      <c r="AT1056" s="57"/>
      <c r="AU1056" s="57"/>
      <c r="AV1056" s="57"/>
      <c r="AW1056" s="57"/>
      <c r="AX1056" s="57"/>
      <c r="AY1056" s="57"/>
      <c r="AZ1056" s="57"/>
      <c r="BA1056" s="57"/>
      <c r="BB1056" s="57"/>
      <c r="BC1056" s="57"/>
      <c r="BD1056" s="57"/>
    </row>
    <row r="1057" spans="1:56">
      <c r="A1057" s="10">
        <v>43235</v>
      </c>
      <c r="B1057" s="11">
        <v>5.0510346241785199E-3</v>
      </c>
      <c r="C1057" s="11">
        <v>5.0510346241785199E-3</v>
      </c>
      <c r="D1057" s="11">
        <v>1.371877563091297E-2</v>
      </c>
      <c r="E1057" s="11">
        <v>1.371877563091297E-2</v>
      </c>
      <c r="F1057" s="11"/>
      <c r="G1057" s="11"/>
      <c r="H1057" s="11">
        <v>5.6759531090798529E-3</v>
      </c>
      <c r="I1057" s="11">
        <v>5.6759531090798529E-3</v>
      </c>
      <c r="J1057" s="11">
        <v>2.4222056557561165E-5</v>
      </c>
      <c r="K1057" s="23">
        <v>2.4222056557561165E-5</v>
      </c>
      <c r="L1057" s="23">
        <v>6.1046197514442896E-5</v>
      </c>
      <c r="M1057" s="23">
        <v>6.1046197514442896E-5</v>
      </c>
      <c r="N1057" s="11"/>
      <c r="O1057" s="11"/>
      <c r="P1057" s="11">
        <v>2.6876968184095489E-5</v>
      </c>
      <c r="Q1057" s="11">
        <v>2.6876968184095489E-5</v>
      </c>
      <c r="R1057" s="11">
        <v>2.7510690868248327E-4</v>
      </c>
      <c r="S1057" s="11">
        <v>2.7510690868248327E-4</v>
      </c>
      <c r="T1057" s="11">
        <v>1.9310947147068769E-2</v>
      </c>
      <c r="U1057" s="11">
        <v>1.9310947147068769E-2</v>
      </c>
      <c r="V1057" s="11"/>
      <c r="W1057" s="11"/>
      <c r="X1057" s="11">
        <v>1.6475346763503954E-3</v>
      </c>
      <c r="Y1057" s="11">
        <v>1.6475346763503954E-3</v>
      </c>
      <c r="Z1057" s="49" t="s">
        <v>18</v>
      </c>
      <c r="AA1057" s="15"/>
      <c r="AB1057" s="16">
        <f t="shared" si="34"/>
        <v>-5.1715167809799425</v>
      </c>
      <c r="AD1057" s="34">
        <f t="shared" si="35"/>
        <v>0</v>
      </c>
      <c r="AF1057" s="57"/>
      <c r="AG1057" s="57"/>
      <c r="AH1057" s="57"/>
      <c r="AI1057" s="57"/>
      <c r="AJ1057" s="57"/>
      <c r="AK1057" s="57"/>
      <c r="AL1057" s="57"/>
      <c r="AM1057" s="57"/>
      <c r="AN1057" s="57"/>
      <c r="AO1057" s="57"/>
      <c r="AP1057" s="57"/>
      <c r="AQ1057" s="57"/>
      <c r="AR1057" s="57"/>
      <c r="AS1057" s="57"/>
      <c r="AT1057" s="57"/>
      <c r="AU1057" s="57"/>
      <c r="AV1057" s="57"/>
      <c r="AW1057" s="57"/>
      <c r="AX1057" s="57"/>
      <c r="AY1057" s="57"/>
      <c r="AZ1057" s="57"/>
      <c r="BA1057" s="57"/>
      <c r="BB1057" s="57"/>
      <c r="BC1057" s="57"/>
      <c r="BD1057" s="57"/>
    </row>
    <row r="1058" spans="1:56">
      <c r="A1058" s="10">
        <v>43236</v>
      </c>
      <c r="B1058" s="11">
        <v>1.1003165415007697E-2</v>
      </c>
      <c r="C1058" s="11">
        <v>1.1003165415007697E-2</v>
      </c>
      <c r="D1058" s="11">
        <v>1.2747803301473747E-2</v>
      </c>
      <c r="E1058" s="11">
        <v>1.2747803301473747E-2</v>
      </c>
      <c r="F1058" s="11"/>
      <c r="G1058" s="11"/>
      <c r="H1058" s="11">
        <v>1.1128948645478559E-2</v>
      </c>
      <c r="I1058" s="11">
        <v>1.1128948645478559E-2</v>
      </c>
      <c r="J1058" s="11">
        <v>4.8633842017661975E-5</v>
      </c>
      <c r="K1058" s="23">
        <v>4.8633842017661975E-5</v>
      </c>
      <c r="L1058" s="23">
        <v>4.0697465009628595E-5</v>
      </c>
      <c r="M1058" s="23">
        <v>4.0697465009628595E-5</v>
      </c>
      <c r="N1058" s="11"/>
      <c r="O1058" s="11"/>
      <c r="P1058" s="11">
        <v>4.8061652713480805E-5</v>
      </c>
      <c r="Q1058" s="11">
        <v>4.8061652713480805E-5</v>
      </c>
      <c r="R1058" s="11">
        <v>0</v>
      </c>
      <c r="S1058" s="11">
        <v>0</v>
      </c>
      <c r="T1058" s="11">
        <v>0</v>
      </c>
      <c r="U1058" s="11">
        <v>0</v>
      </c>
      <c r="V1058" s="11"/>
      <c r="W1058" s="11"/>
      <c r="X1058" s="11">
        <v>0</v>
      </c>
      <c r="Y1058" s="11">
        <v>0</v>
      </c>
      <c r="Z1058" s="49" t="s">
        <v>18</v>
      </c>
      <c r="AA1058" s="15"/>
      <c r="AB1058" s="16">
        <f t="shared" si="34"/>
        <v>-4.4982055794791167</v>
      </c>
      <c r="AD1058" s="34">
        <f t="shared" si="35"/>
        <v>0</v>
      </c>
      <c r="AF1058" s="57"/>
      <c r="AG1058" s="57"/>
      <c r="AH1058" s="57"/>
      <c r="AI1058" s="57"/>
      <c r="AJ1058" s="57"/>
      <c r="AK1058" s="57"/>
      <c r="AL1058" s="57"/>
      <c r="AM1058" s="57"/>
      <c r="AN1058" s="57"/>
      <c r="AO1058" s="57"/>
      <c r="AP1058" s="57"/>
      <c r="AQ1058" s="57"/>
      <c r="AR1058" s="57"/>
      <c r="AS1058" s="57"/>
      <c r="AT1058" s="57"/>
      <c r="AU1058" s="57"/>
      <c r="AV1058" s="57"/>
      <c r="AW1058" s="57"/>
      <c r="AX1058" s="57"/>
      <c r="AY1058" s="57"/>
      <c r="AZ1058" s="57"/>
      <c r="BA1058" s="57"/>
      <c r="BB1058" s="57"/>
      <c r="BC1058" s="57"/>
      <c r="BD1058" s="57"/>
    </row>
    <row r="1059" spans="1:56">
      <c r="A1059" s="10">
        <v>43237</v>
      </c>
      <c r="B1059" s="11">
        <v>0.46027384201219518</v>
      </c>
      <c r="C1059" s="11">
        <v>0.46027384201219518</v>
      </c>
      <c r="D1059" s="11">
        <v>6.2548605481470851E-3</v>
      </c>
      <c r="E1059" s="11">
        <v>6.2548605481470851E-3</v>
      </c>
      <c r="F1059" s="11"/>
      <c r="G1059" s="11"/>
      <c r="H1059" s="11">
        <v>0.42754041656806641</v>
      </c>
      <c r="I1059" s="11">
        <v>0.42754041656806641</v>
      </c>
      <c r="J1059" s="11">
        <v>3.3875146903940669E-3</v>
      </c>
      <c r="K1059" s="23">
        <v>3.3875146903940669E-3</v>
      </c>
      <c r="L1059" s="23">
        <v>4.0697465009628595E-5</v>
      </c>
      <c r="M1059" s="23">
        <v>4.0697465009628595E-5</v>
      </c>
      <c r="N1059" s="11"/>
      <c r="O1059" s="11"/>
      <c r="P1059" s="11">
        <v>3.1462190692969514E-3</v>
      </c>
      <c r="Q1059" s="11">
        <v>3.1462190692969514E-3</v>
      </c>
      <c r="R1059" s="11">
        <v>1.1889677892484333E-3</v>
      </c>
      <c r="S1059" s="11">
        <v>1.1889677892484333E-3</v>
      </c>
      <c r="T1059" s="11">
        <v>0</v>
      </c>
      <c r="U1059" s="11">
        <v>0</v>
      </c>
      <c r="V1059" s="11"/>
      <c r="W1059" s="11"/>
      <c r="X1059" s="11">
        <v>1.1032467289541382E-3</v>
      </c>
      <c r="Y1059" s="11">
        <v>1.1032467289541382E-3</v>
      </c>
      <c r="Z1059" s="49" t="s">
        <v>18</v>
      </c>
      <c r="AA1059" s="15"/>
      <c r="AB1059" s="16">
        <f t="shared" si="34"/>
        <v>-0.84970645339441764</v>
      </c>
      <c r="AD1059" s="34">
        <f t="shared" si="35"/>
        <v>0</v>
      </c>
      <c r="AF1059" s="57"/>
      <c r="AG1059" s="57"/>
      <c r="AH1059" s="57"/>
      <c r="AI1059" s="57"/>
      <c r="AJ1059" s="57"/>
      <c r="AK1059" s="57"/>
      <c r="AL1059" s="57"/>
      <c r="AM1059" s="57"/>
      <c r="AN1059" s="57"/>
      <c r="AO1059" s="57"/>
      <c r="AP1059" s="57"/>
      <c r="AQ1059" s="57"/>
      <c r="AR1059" s="57"/>
      <c r="AS1059" s="57"/>
      <c r="AT1059" s="57"/>
      <c r="AU1059" s="57"/>
      <c r="AV1059" s="57"/>
      <c r="AW1059" s="57"/>
      <c r="AX1059" s="57"/>
      <c r="AY1059" s="57"/>
      <c r="AZ1059" s="57"/>
      <c r="BA1059" s="57"/>
      <c r="BB1059" s="57"/>
      <c r="BC1059" s="57"/>
      <c r="BD1059" s="57"/>
    </row>
    <row r="1060" spans="1:56">
      <c r="A1060" s="10">
        <v>43238</v>
      </c>
      <c r="B1060" s="11">
        <v>2.2031792097737743E-2</v>
      </c>
      <c r="C1060" s="11">
        <v>2.2031792097737743E-2</v>
      </c>
      <c r="D1060" s="11">
        <v>0.5651701733098633</v>
      </c>
      <c r="E1060" s="11">
        <v>0.5651701733098633</v>
      </c>
      <c r="F1060" s="11"/>
      <c r="G1060" s="11"/>
      <c r="H1060" s="11">
        <v>6.1190462622749041E-2</v>
      </c>
      <c r="I1060" s="11">
        <v>6.1190462622749041E-2</v>
      </c>
      <c r="J1060" s="11">
        <v>1.2354513703706466E-4</v>
      </c>
      <c r="K1060" s="23">
        <v>1.2354513703706466E-4</v>
      </c>
      <c r="L1060" s="23">
        <v>3.6059988871781422E-3</v>
      </c>
      <c r="M1060" s="23">
        <v>3.6059988871781422E-3</v>
      </c>
      <c r="N1060" s="11"/>
      <c r="O1060" s="11"/>
      <c r="P1060" s="11">
        <v>3.7461975031707347E-4</v>
      </c>
      <c r="Q1060" s="11">
        <v>3.7461975031707347E-4</v>
      </c>
      <c r="R1060" s="11">
        <v>0</v>
      </c>
      <c r="S1060" s="11">
        <v>0</v>
      </c>
      <c r="T1060" s="11">
        <v>0</v>
      </c>
      <c r="U1060" s="11">
        <v>0</v>
      </c>
      <c r="V1060" s="11"/>
      <c r="W1060" s="11"/>
      <c r="X1060" s="11">
        <v>0</v>
      </c>
      <c r="Y1060" s="11">
        <v>0</v>
      </c>
      <c r="Z1060" s="49" t="s">
        <v>18</v>
      </c>
      <c r="AA1060" s="15"/>
      <c r="AB1060" s="16">
        <f t="shared" si="34"/>
        <v>-2.7937639411056576</v>
      </c>
      <c r="AD1060" s="34">
        <f t="shared" si="35"/>
        <v>0</v>
      </c>
      <c r="AF1060" s="57"/>
      <c r="AG1060" s="57"/>
      <c r="AH1060" s="57"/>
      <c r="AI1060" s="57"/>
      <c r="AJ1060" s="57"/>
      <c r="AK1060" s="57"/>
      <c r="AL1060" s="57"/>
      <c r="AM1060" s="57"/>
      <c r="AN1060" s="57"/>
      <c r="AO1060" s="57"/>
      <c r="AP1060" s="57"/>
      <c r="AQ1060" s="57"/>
      <c r="AR1060" s="57"/>
      <c r="AS1060" s="57"/>
      <c r="AT1060" s="57"/>
      <c r="AU1060" s="57"/>
      <c r="AV1060" s="57"/>
      <c r="AW1060" s="57"/>
      <c r="AX1060" s="57"/>
      <c r="AY1060" s="57"/>
      <c r="AZ1060" s="57"/>
      <c r="BA1060" s="57"/>
      <c r="BB1060" s="57"/>
      <c r="BC1060" s="57"/>
      <c r="BD1060" s="57"/>
    </row>
    <row r="1061" spans="1:56">
      <c r="A1061" s="10">
        <v>43239</v>
      </c>
      <c r="B1061" s="11">
        <v>9.2872296212081363E-3</v>
      </c>
      <c r="C1061" s="11">
        <v>9.2872296212081363E-3</v>
      </c>
      <c r="D1061" s="11">
        <v>0</v>
      </c>
      <c r="E1061" s="11">
        <v>0</v>
      </c>
      <c r="F1061" s="11"/>
      <c r="G1061" s="11"/>
      <c r="H1061" s="11">
        <v>8.6176478398297014E-3</v>
      </c>
      <c r="I1061" s="11">
        <v>8.6176478398297014E-3</v>
      </c>
      <c r="J1061" s="11">
        <v>6.9519832038901085E-5</v>
      </c>
      <c r="K1061" s="23">
        <v>6.9519832038901085E-5</v>
      </c>
      <c r="L1061" s="23">
        <v>0</v>
      </c>
      <c r="M1061" s="23">
        <v>0</v>
      </c>
      <c r="N1061" s="11"/>
      <c r="O1061" s="11"/>
      <c r="P1061" s="11">
        <v>6.4507657808661516E-5</v>
      </c>
      <c r="Q1061" s="11">
        <v>6.4507657808661516E-5</v>
      </c>
      <c r="R1061" s="11">
        <v>8.8856369356066429E-4</v>
      </c>
      <c r="S1061" s="11">
        <v>8.8856369356066429E-4</v>
      </c>
      <c r="T1061" s="11">
        <v>5.3903792405253073E-2</v>
      </c>
      <c r="U1061" s="11">
        <v>5.3903792405253073E-2</v>
      </c>
      <c r="V1061" s="11"/>
      <c r="W1061" s="11"/>
      <c r="X1061" s="11">
        <v>4.7108048492975237E-3</v>
      </c>
      <c r="Y1061" s="11">
        <v>4.7108048492975237E-3</v>
      </c>
      <c r="Z1061" s="49" t="s">
        <v>18</v>
      </c>
      <c r="AA1061" s="15"/>
      <c r="AB1061" s="16">
        <f t="shared" si="34"/>
        <v>-4.7539431039525324</v>
      </c>
      <c r="AD1061" s="34">
        <f t="shared" si="35"/>
        <v>0</v>
      </c>
      <c r="AF1061" s="57"/>
      <c r="AG1061" s="57"/>
      <c r="AH1061" s="57"/>
      <c r="AI1061" s="57"/>
      <c r="AJ1061" s="57"/>
      <c r="AK1061" s="57"/>
      <c r="AL1061" s="57"/>
      <c r="AM1061" s="57"/>
      <c r="AN1061" s="57"/>
      <c r="AO1061" s="57"/>
      <c r="AP1061" s="57"/>
      <c r="AQ1061" s="57"/>
      <c r="AR1061" s="57"/>
      <c r="AS1061" s="57"/>
      <c r="AT1061" s="57"/>
      <c r="AU1061" s="57"/>
      <c r="AV1061" s="57"/>
      <c r="AW1061" s="57"/>
      <c r="AX1061" s="57"/>
      <c r="AY1061" s="57"/>
      <c r="AZ1061" s="57"/>
      <c r="BA1061" s="57"/>
      <c r="BB1061" s="57"/>
      <c r="BC1061" s="57"/>
      <c r="BD1061" s="57"/>
    </row>
    <row r="1062" spans="1:56">
      <c r="A1062" s="10">
        <v>43240</v>
      </c>
      <c r="B1062" s="11">
        <v>0.15904862772043638</v>
      </c>
      <c r="C1062" s="11">
        <v>0.15904862772043638</v>
      </c>
      <c r="D1062" s="11">
        <v>0.11007751318871974</v>
      </c>
      <c r="E1062" s="11">
        <v>0.11007751318871974</v>
      </c>
      <c r="F1062" s="11"/>
      <c r="G1062" s="11"/>
      <c r="H1062" s="11">
        <v>0.15551795523341663</v>
      </c>
      <c r="I1062" s="11">
        <v>0.15551795523341663</v>
      </c>
      <c r="J1062" s="11">
        <v>1.9000875267088963E-3</v>
      </c>
      <c r="K1062" s="23">
        <v>1.9000875267088963E-3</v>
      </c>
      <c r="L1062" s="23">
        <v>8.8537335128447011E-4</v>
      </c>
      <c r="M1062" s="23">
        <v>8.8537335128447011E-4</v>
      </c>
      <c r="N1062" s="11"/>
      <c r="O1062" s="11"/>
      <c r="P1062" s="11">
        <v>1.8269296364787357E-3</v>
      </c>
      <c r="Q1062" s="11">
        <v>1.8269296364787357E-3</v>
      </c>
      <c r="R1062" s="11">
        <v>1.0909411896029509E-4</v>
      </c>
      <c r="S1062" s="11">
        <v>1.0909411896029509E-4</v>
      </c>
      <c r="T1062" s="11">
        <v>0</v>
      </c>
      <c r="U1062" s="11">
        <v>0</v>
      </c>
      <c r="V1062" s="11"/>
      <c r="W1062" s="11"/>
      <c r="X1062" s="11">
        <v>1.0122875571520683E-4</v>
      </c>
      <c r="Y1062" s="11">
        <v>1.0122875571520683E-4</v>
      </c>
      <c r="Z1062" s="49" t="s">
        <v>18</v>
      </c>
      <c r="AA1062" s="15"/>
      <c r="AB1062" s="16">
        <f t="shared" si="34"/>
        <v>-1.8609940862897207</v>
      </c>
      <c r="AD1062" s="34">
        <f t="shared" si="35"/>
        <v>0</v>
      </c>
      <c r="AF1062" s="57"/>
      <c r="AG1062" s="57"/>
      <c r="AH1062" s="57"/>
      <c r="AI1062" s="57"/>
      <c r="AJ1062" s="57"/>
      <c r="AK1062" s="57"/>
      <c r="AL1062" s="57"/>
      <c r="AM1062" s="57"/>
      <c r="AN1062" s="57"/>
      <c r="AO1062" s="57"/>
      <c r="AP1062" s="57"/>
      <c r="AQ1062" s="57"/>
      <c r="AR1062" s="57"/>
      <c r="AS1062" s="57"/>
      <c r="AT1062" s="57"/>
      <c r="AU1062" s="57"/>
      <c r="AV1062" s="57"/>
      <c r="AW1062" s="57"/>
      <c r="AX1062" s="57"/>
      <c r="AY1062" s="57"/>
      <c r="AZ1062" s="57"/>
      <c r="BA1062" s="57"/>
      <c r="BB1062" s="57"/>
      <c r="BC1062" s="57"/>
      <c r="BD1062" s="57"/>
    </row>
    <row r="1063" spans="1:56">
      <c r="A1063" s="10">
        <v>43241</v>
      </c>
      <c r="B1063" s="11">
        <v>2.8448695858414377E-2</v>
      </c>
      <c r="C1063" s="11">
        <v>2.8448695858414377E-2</v>
      </c>
      <c r="D1063" s="11">
        <v>6.7036591690844666E-2</v>
      </c>
      <c r="E1063" s="11">
        <v>6.7036591690844666E-2</v>
      </c>
      <c r="F1063" s="11"/>
      <c r="G1063" s="11"/>
      <c r="H1063" s="11">
        <v>3.1230768993778836E-2</v>
      </c>
      <c r="I1063" s="11">
        <v>3.1230768993778836E-2</v>
      </c>
      <c r="J1063" s="11">
        <v>1.9010836034472298E-4</v>
      </c>
      <c r="K1063" s="23">
        <v>1.9010836034472298E-4</v>
      </c>
      <c r="L1063" s="23">
        <v>9.6086714887733116E-4</v>
      </c>
      <c r="M1063" s="23">
        <v>9.6086714887733116E-4</v>
      </c>
      <c r="N1063" s="11"/>
      <c r="O1063" s="11"/>
      <c r="P1063" s="11">
        <v>2.4567778887055842E-4</v>
      </c>
      <c r="Q1063" s="11">
        <v>2.4567778887055842E-4</v>
      </c>
      <c r="R1063" s="11">
        <v>0</v>
      </c>
      <c r="S1063" s="11">
        <v>0</v>
      </c>
      <c r="T1063" s="11">
        <v>0</v>
      </c>
      <c r="U1063" s="11">
        <v>0</v>
      </c>
      <c r="V1063" s="11"/>
      <c r="W1063" s="11"/>
      <c r="X1063" s="11">
        <v>0</v>
      </c>
      <c r="Y1063" s="11">
        <v>0</v>
      </c>
      <c r="Z1063" s="49" t="s">
        <v>18</v>
      </c>
      <c r="AA1063" s="15"/>
      <c r="AB1063" s="16">
        <f t="shared" si="34"/>
        <v>-3.4663514844303034</v>
      </c>
      <c r="AD1063" s="34">
        <f t="shared" si="35"/>
        <v>0</v>
      </c>
      <c r="AF1063" s="57"/>
      <c r="AG1063" s="57"/>
      <c r="AH1063" s="57"/>
      <c r="AI1063" s="57"/>
      <c r="AJ1063" s="57"/>
      <c r="AK1063" s="57"/>
      <c r="AL1063" s="57"/>
      <c r="AM1063" s="57"/>
      <c r="AN1063" s="57"/>
      <c r="AO1063" s="57"/>
      <c r="AP1063" s="57"/>
      <c r="AQ1063" s="57"/>
      <c r="AR1063" s="57"/>
      <c r="AS1063" s="57"/>
      <c r="AT1063" s="57"/>
      <c r="AU1063" s="57"/>
      <c r="AV1063" s="57"/>
      <c r="AW1063" s="57"/>
      <c r="AX1063" s="57"/>
      <c r="AY1063" s="57"/>
      <c r="AZ1063" s="57"/>
      <c r="BA1063" s="57"/>
      <c r="BB1063" s="57"/>
      <c r="BC1063" s="57"/>
      <c r="BD1063" s="57"/>
    </row>
    <row r="1064" spans="1:56">
      <c r="A1064" s="10">
        <v>43242</v>
      </c>
      <c r="B1064" s="11">
        <v>0.14729128710194042</v>
      </c>
      <c r="C1064" s="11">
        <v>0.14729128710194042</v>
      </c>
      <c r="D1064" s="11">
        <v>0.54664835000933132</v>
      </c>
      <c r="E1064" s="11">
        <v>0.54664835000933132</v>
      </c>
      <c r="F1064" s="11"/>
      <c r="G1064" s="11"/>
      <c r="H1064" s="11">
        <v>0.17608374992389506</v>
      </c>
      <c r="I1064" s="11">
        <v>0.17608374992389506</v>
      </c>
      <c r="J1064" s="11">
        <v>7.5417238759508298E-4</v>
      </c>
      <c r="K1064" s="23">
        <v>7.5417238759508298E-4</v>
      </c>
      <c r="L1064" s="23">
        <v>1.8924321229477298E-3</v>
      </c>
      <c r="M1064" s="23">
        <v>1.8924321229477298E-3</v>
      </c>
      <c r="N1064" s="11"/>
      <c r="O1064" s="11"/>
      <c r="P1064" s="11">
        <v>8.362375472125784E-4</v>
      </c>
      <c r="Q1064" s="11">
        <v>8.362375472125784E-4</v>
      </c>
      <c r="R1064" s="11">
        <v>0</v>
      </c>
      <c r="S1064" s="11">
        <v>0</v>
      </c>
      <c r="T1064" s="11">
        <v>0</v>
      </c>
      <c r="U1064" s="11">
        <v>0</v>
      </c>
      <c r="V1064" s="11"/>
      <c r="W1064" s="11"/>
      <c r="X1064" s="11">
        <v>0</v>
      </c>
      <c r="Y1064" s="11">
        <v>0</v>
      </c>
      <c r="Z1064" s="49" t="s">
        <v>18</v>
      </c>
      <c r="AA1064" s="15"/>
      <c r="AB1064" s="16">
        <f t="shared" si="34"/>
        <v>-1.7367955452852557</v>
      </c>
      <c r="AD1064" s="34">
        <f t="shared" si="35"/>
        <v>0</v>
      </c>
      <c r="AF1064" s="57"/>
      <c r="AG1064" s="57"/>
      <c r="AH1064" s="57"/>
      <c r="AI1064" s="57"/>
      <c r="AJ1064" s="57"/>
      <c r="AK1064" s="57"/>
      <c r="AL1064" s="57"/>
      <c r="AM1064" s="57"/>
      <c r="AN1064" s="57"/>
      <c r="AO1064" s="57"/>
      <c r="AP1064" s="57"/>
      <c r="AQ1064" s="57"/>
      <c r="AR1064" s="57"/>
      <c r="AS1064" s="57"/>
      <c r="AT1064" s="57"/>
      <c r="AU1064" s="57"/>
      <c r="AV1064" s="57"/>
      <c r="AW1064" s="57"/>
      <c r="AX1064" s="57"/>
      <c r="AY1064" s="57"/>
      <c r="AZ1064" s="57"/>
      <c r="BA1064" s="57"/>
      <c r="BB1064" s="57"/>
      <c r="BC1064" s="57"/>
      <c r="BD1064" s="57"/>
    </row>
    <row r="1065" spans="1:56">
      <c r="A1065" s="10">
        <v>43243</v>
      </c>
      <c r="B1065" s="11">
        <v>6.4604430496355263E-3</v>
      </c>
      <c r="C1065" s="11">
        <v>6.4604430496355263E-3</v>
      </c>
      <c r="D1065" s="11">
        <v>3.636318498610315E-2</v>
      </c>
      <c r="E1065" s="11">
        <v>3.636318498610315E-2</v>
      </c>
      <c r="F1065" s="11"/>
      <c r="G1065" s="11"/>
      <c r="H1065" s="11">
        <v>8.6163422822976583E-3</v>
      </c>
      <c r="I1065" s="11">
        <v>8.6163422822976583E-3</v>
      </c>
      <c r="J1065" s="11">
        <v>2.4569892878883844E-5</v>
      </c>
      <c r="K1065" s="23">
        <v>2.4569892878883844E-5</v>
      </c>
      <c r="L1065" s="23">
        <v>1.2209239502888579E-4</v>
      </c>
      <c r="M1065" s="23">
        <v>1.2209239502888579E-4</v>
      </c>
      <c r="N1065" s="11"/>
      <c r="O1065" s="11"/>
      <c r="P1065" s="11">
        <v>3.160097678413848E-5</v>
      </c>
      <c r="Q1065" s="11">
        <v>3.160097678413848E-5</v>
      </c>
      <c r="R1065" s="11">
        <v>0</v>
      </c>
      <c r="S1065" s="11">
        <v>0</v>
      </c>
      <c r="T1065" s="11">
        <v>0</v>
      </c>
      <c r="U1065" s="11">
        <v>0</v>
      </c>
      <c r="V1065" s="11"/>
      <c r="W1065" s="11"/>
      <c r="X1065" s="11">
        <v>0</v>
      </c>
      <c r="Y1065" s="11">
        <v>0</v>
      </c>
      <c r="Z1065" s="49" t="s">
        <v>18</v>
      </c>
      <c r="AA1065" s="15"/>
      <c r="AB1065" s="16">
        <f t="shared" si="34"/>
        <v>-4.7540946135594533</v>
      </c>
      <c r="AD1065" s="34">
        <f t="shared" si="35"/>
        <v>0</v>
      </c>
      <c r="AF1065" s="57"/>
      <c r="AG1065" s="57"/>
      <c r="AH1065" s="57"/>
      <c r="AI1065" s="57"/>
      <c r="AJ1065" s="57"/>
      <c r="AK1065" s="57"/>
      <c r="AL1065" s="57"/>
      <c r="AM1065" s="57"/>
      <c r="AN1065" s="57"/>
      <c r="AO1065" s="57"/>
      <c r="AP1065" s="57"/>
      <c r="AQ1065" s="57"/>
      <c r="AR1065" s="57"/>
      <c r="AS1065" s="57"/>
      <c r="AT1065" s="57"/>
      <c r="AU1065" s="57"/>
      <c r="AV1065" s="57"/>
      <c r="AW1065" s="57"/>
      <c r="AX1065" s="57"/>
      <c r="AY1065" s="57"/>
      <c r="AZ1065" s="57"/>
      <c r="BA1065" s="57"/>
      <c r="BB1065" s="57"/>
      <c r="BC1065" s="57"/>
      <c r="BD1065" s="57"/>
    </row>
    <row r="1066" spans="1:56">
      <c r="A1066" s="10">
        <v>43244</v>
      </c>
      <c r="B1066" s="11">
        <v>1.2486005319611562E-3</v>
      </c>
      <c r="C1066" s="11">
        <v>1.2486005319611562E-3</v>
      </c>
      <c r="D1066" s="11">
        <v>0</v>
      </c>
      <c r="E1066" s="11">
        <v>0</v>
      </c>
      <c r="F1066" s="11"/>
      <c r="G1066" s="11"/>
      <c r="H1066" s="11">
        <v>1.1585801273281695E-3</v>
      </c>
      <c r="I1066" s="11">
        <v>1.1585801273281695E-3</v>
      </c>
      <c r="J1066" s="11">
        <v>9.4864451269821812E-6</v>
      </c>
      <c r="K1066" s="23">
        <v>9.4864451269821812E-6</v>
      </c>
      <c r="L1066" s="23">
        <v>0</v>
      </c>
      <c r="M1066" s="23">
        <v>0</v>
      </c>
      <c r="N1066" s="11"/>
      <c r="O1066" s="11"/>
      <c r="P1066" s="11">
        <v>8.8025004969745073E-6</v>
      </c>
      <c r="Q1066" s="11">
        <v>8.8025004969745073E-6</v>
      </c>
      <c r="R1066" s="11">
        <v>0</v>
      </c>
      <c r="S1066" s="11">
        <v>0</v>
      </c>
      <c r="T1066" s="11">
        <v>0</v>
      </c>
      <c r="U1066" s="11">
        <v>0</v>
      </c>
      <c r="V1066" s="11"/>
      <c r="W1066" s="11"/>
      <c r="X1066" s="11">
        <v>0</v>
      </c>
      <c r="Y1066" s="11">
        <v>0</v>
      </c>
      <c r="Z1066" s="49" t="s">
        <v>18</v>
      </c>
      <c r="AA1066" s="15"/>
      <c r="AB1066" s="16">
        <f t="shared" si="34"/>
        <v>-6.7605600517635693</v>
      </c>
      <c r="AD1066" s="34">
        <f t="shared" si="35"/>
        <v>0</v>
      </c>
      <c r="AF1066" s="57"/>
      <c r="AG1066" s="57"/>
      <c r="AH1066" s="57"/>
      <c r="AI1066" s="57"/>
      <c r="AJ1066" s="57"/>
      <c r="AK1066" s="57"/>
      <c r="AL1066" s="57"/>
      <c r="AM1066" s="57"/>
      <c r="AN1066" s="57"/>
      <c r="AO1066" s="57"/>
      <c r="AP1066" s="57"/>
      <c r="AQ1066" s="57"/>
      <c r="AR1066" s="57"/>
      <c r="AS1066" s="57"/>
      <c r="AT1066" s="57"/>
      <c r="AU1066" s="57"/>
      <c r="AV1066" s="57"/>
      <c r="AW1066" s="57"/>
      <c r="AX1066" s="57"/>
      <c r="AY1066" s="57"/>
      <c r="AZ1066" s="57"/>
      <c r="BA1066" s="57"/>
      <c r="BB1066" s="57"/>
      <c r="BC1066" s="57"/>
      <c r="BD1066" s="57"/>
    </row>
    <row r="1067" spans="1:56">
      <c r="A1067" s="10">
        <v>43245</v>
      </c>
      <c r="B1067" s="11">
        <v>2.2992124179615015E-3</v>
      </c>
      <c r="C1067" s="11">
        <v>2.2992124179615015E-3</v>
      </c>
      <c r="D1067" s="11">
        <v>1.4176351474128978E-4</v>
      </c>
      <c r="E1067" s="11">
        <v>1.4176351474128978E-4</v>
      </c>
      <c r="F1067" s="11"/>
      <c r="G1067" s="11"/>
      <c r="H1067" s="11">
        <v>2.1436667343970178E-3</v>
      </c>
      <c r="I1067" s="11">
        <v>2.1436667343970178E-3</v>
      </c>
      <c r="J1067" s="11">
        <v>5.056275252681502E-5</v>
      </c>
      <c r="K1067" s="23">
        <v>5.056275252681502E-5</v>
      </c>
      <c r="L1067" s="23">
        <v>2.0348732504814298E-5</v>
      </c>
      <c r="M1067" s="23">
        <v>2.0348732504814298E-5</v>
      </c>
      <c r="N1067" s="11"/>
      <c r="O1067" s="11"/>
      <c r="P1067" s="11">
        <v>4.8384411065036532E-5</v>
      </c>
      <c r="Q1067" s="11">
        <v>4.8384411065036532E-5</v>
      </c>
      <c r="R1067" s="11">
        <v>9.4453371980985912E-3</v>
      </c>
      <c r="S1067" s="11">
        <v>9.4453371980985912E-3</v>
      </c>
      <c r="T1067" s="11">
        <v>0</v>
      </c>
      <c r="U1067" s="11">
        <v>0</v>
      </c>
      <c r="V1067" s="11"/>
      <c r="W1067" s="11"/>
      <c r="X1067" s="11">
        <v>8.7643563281542859E-3</v>
      </c>
      <c r="Y1067" s="11">
        <v>8.7643563281542859E-3</v>
      </c>
      <c r="Z1067" s="49" t="s">
        <v>18</v>
      </c>
      <c r="AA1067" s="15"/>
      <c r="AB1067" s="16">
        <f t="shared" si="34"/>
        <v>-6.1452374889019596</v>
      </c>
      <c r="AD1067" s="34">
        <f t="shared" si="35"/>
        <v>0</v>
      </c>
      <c r="AF1067" s="57"/>
      <c r="AG1067" s="57"/>
      <c r="AH1067" s="57"/>
      <c r="AI1067" s="57"/>
      <c r="AJ1067" s="57"/>
      <c r="AK1067" s="57"/>
      <c r="AL1067" s="57"/>
      <c r="AM1067" s="57"/>
      <c r="AN1067" s="57"/>
      <c r="AO1067" s="57"/>
      <c r="AP1067" s="57"/>
      <c r="AQ1067" s="57"/>
      <c r="AR1067" s="57"/>
      <c r="AS1067" s="57"/>
      <c r="AT1067" s="57"/>
      <c r="AU1067" s="57"/>
      <c r="AV1067" s="57"/>
      <c r="AW1067" s="57"/>
      <c r="AX1067" s="57"/>
      <c r="AY1067" s="57"/>
      <c r="AZ1067" s="57"/>
      <c r="BA1067" s="57"/>
      <c r="BB1067" s="57"/>
      <c r="BC1067" s="57"/>
      <c r="BD1067" s="57"/>
    </row>
    <row r="1068" spans="1:56">
      <c r="A1068" s="10">
        <v>43246</v>
      </c>
      <c r="B1068" s="11">
        <v>9.0104175913678405E-2</v>
      </c>
      <c r="C1068" s="11">
        <v>9.0104175913678405E-2</v>
      </c>
      <c r="D1068" s="11">
        <v>0.14855795652464726</v>
      </c>
      <c r="E1068" s="11">
        <v>0.14855795652464726</v>
      </c>
      <c r="F1068" s="11"/>
      <c r="G1068" s="11"/>
      <c r="H1068" s="11">
        <v>9.4318520572543987E-2</v>
      </c>
      <c r="I1068" s="11">
        <v>9.4318520572543987E-2</v>
      </c>
      <c r="J1068" s="11">
        <v>1.3473914228690365E-4</v>
      </c>
      <c r="K1068" s="23">
        <v>1.3473914228690365E-4</v>
      </c>
      <c r="L1068" s="23">
        <v>7.325543701733147E-4</v>
      </c>
      <c r="M1068" s="23">
        <v>7.325543701733147E-4</v>
      </c>
      <c r="N1068" s="11"/>
      <c r="O1068" s="11"/>
      <c r="P1068" s="11">
        <v>1.7783985170720821E-4</v>
      </c>
      <c r="Q1068" s="11">
        <v>1.7783985170720821E-4</v>
      </c>
      <c r="R1068" s="11">
        <v>1.6411550069679174E-3</v>
      </c>
      <c r="S1068" s="11">
        <v>1.6411550069679174E-3</v>
      </c>
      <c r="T1068" s="11">
        <v>0</v>
      </c>
      <c r="U1068" s="11">
        <v>0</v>
      </c>
      <c r="V1068" s="11"/>
      <c r="W1068" s="11"/>
      <c r="X1068" s="11">
        <v>1.5228325859765897E-3</v>
      </c>
      <c r="Y1068" s="11">
        <v>1.5228325859765897E-3</v>
      </c>
      <c r="Z1068" s="49" t="s">
        <v>18</v>
      </c>
      <c r="AA1068" s="15"/>
      <c r="AB1068" s="16">
        <f t="shared" si="34"/>
        <v>-2.3610777080695895</v>
      </c>
      <c r="AD1068" s="34">
        <f t="shared" si="35"/>
        <v>0</v>
      </c>
      <c r="AF1068" s="57"/>
      <c r="AG1068" s="57"/>
      <c r="AH1068" s="57"/>
      <c r="AI1068" s="57"/>
      <c r="AJ1068" s="57"/>
      <c r="AK1068" s="57"/>
      <c r="AL1068" s="57"/>
      <c r="AM1068" s="57"/>
      <c r="AN1068" s="57"/>
      <c r="AO1068" s="57"/>
      <c r="AP1068" s="57"/>
      <c r="AQ1068" s="57"/>
      <c r="AR1068" s="57"/>
      <c r="AS1068" s="57"/>
      <c r="AT1068" s="57"/>
      <c r="AU1068" s="57"/>
      <c r="AV1068" s="57"/>
      <c r="AW1068" s="57"/>
      <c r="AX1068" s="57"/>
      <c r="AY1068" s="57"/>
      <c r="AZ1068" s="57"/>
      <c r="BA1068" s="57"/>
      <c r="BB1068" s="57"/>
      <c r="BC1068" s="57"/>
      <c r="BD1068" s="57"/>
    </row>
    <row r="1069" spans="1:56">
      <c r="A1069" s="10">
        <v>43247</v>
      </c>
      <c r="B1069" s="11">
        <v>3.9530378277694095E-2</v>
      </c>
      <c r="C1069" s="11">
        <v>3.9530378277694095E-2</v>
      </c>
      <c r="D1069" s="11">
        <v>9.9719641252634883E-2</v>
      </c>
      <c r="E1069" s="11">
        <v>9.9719641252634883E-2</v>
      </c>
      <c r="F1069" s="11"/>
      <c r="G1069" s="11"/>
      <c r="H1069" s="11">
        <v>4.3869846080943388E-2</v>
      </c>
      <c r="I1069" s="11">
        <v>4.3869846080943388E-2</v>
      </c>
      <c r="J1069" s="11">
        <v>2.1992741952720357E-3</v>
      </c>
      <c r="K1069" s="23">
        <v>2.1992741952720357E-3</v>
      </c>
      <c r="L1069" s="23">
        <v>6.7456048253459393E-4</v>
      </c>
      <c r="M1069" s="23">
        <v>6.7456048253459393E-4</v>
      </c>
      <c r="N1069" s="11"/>
      <c r="O1069" s="11"/>
      <c r="P1069" s="11">
        <v>2.0893468471277067E-3</v>
      </c>
      <c r="Q1069" s="11">
        <v>2.0893468471277067E-3</v>
      </c>
      <c r="R1069" s="11">
        <v>5.247585229408977E-3</v>
      </c>
      <c r="S1069" s="11">
        <v>5.247585229408977E-3</v>
      </c>
      <c r="T1069" s="11">
        <v>0</v>
      </c>
      <c r="U1069" s="11">
        <v>0</v>
      </c>
      <c r="V1069" s="11"/>
      <c r="W1069" s="11"/>
      <c r="X1069" s="11">
        <v>4.8692498582430651E-3</v>
      </c>
      <c r="Y1069" s="11">
        <v>4.8692498582430651E-3</v>
      </c>
      <c r="Z1069" s="49" t="s">
        <v>18</v>
      </c>
      <c r="AA1069" s="15"/>
      <c r="AB1069" s="16">
        <f t="shared" si="34"/>
        <v>-3.1265280723366478</v>
      </c>
      <c r="AD1069" s="34">
        <f t="shared" si="35"/>
        <v>0</v>
      </c>
      <c r="AF1069" s="57"/>
      <c r="AG1069" s="57"/>
      <c r="AH1069" s="57"/>
      <c r="AI1069" s="57"/>
      <c r="AJ1069" s="57"/>
      <c r="AK1069" s="57"/>
      <c r="AL1069" s="57"/>
      <c r="AM1069" s="57"/>
      <c r="AN1069" s="57"/>
      <c r="AO1069" s="57"/>
      <c r="AP1069" s="57"/>
      <c r="AQ1069" s="57"/>
      <c r="AR1069" s="57"/>
      <c r="AS1069" s="57"/>
      <c r="AT1069" s="57"/>
      <c r="AU1069" s="57"/>
      <c r="AV1069" s="57"/>
      <c r="AW1069" s="57"/>
      <c r="AX1069" s="57"/>
      <c r="AY1069" s="57"/>
      <c r="AZ1069" s="57"/>
      <c r="BA1069" s="57"/>
      <c r="BB1069" s="57"/>
      <c r="BC1069" s="57"/>
      <c r="BD1069" s="57"/>
    </row>
    <row r="1070" spans="1:56">
      <c r="A1070" s="10">
        <v>43248</v>
      </c>
      <c r="B1070" s="11">
        <v>0.14108968992918042</v>
      </c>
      <c r="C1070" s="11">
        <v>0.14108968992918042</v>
      </c>
      <c r="D1070" s="11">
        <v>5.40964277512564E-2</v>
      </c>
      <c r="E1070" s="11">
        <v>5.40964277512564E-2</v>
      </c>
      <c r="F1070" s="11"/>
      <c r="G1070" s="11"/>
      <c r="H1070" s="11">
        <v>0.13481773307737618</v>
      </c>
      <c r="I1070" s="11">
        <v>0.13481773307737618</v>
      </c>
      <c r="J1070" s="11">
        <v>2.7434799307232481E-3</v>
      </c>
      <c r="K1070" s="23">
        <v>2.7434799307232481E-3</v>
      </c>
      <c r="L1070" s="23">
        <v>1.6278986003851438E-4</v>
      </c>
      <c r="M1070" s="23">
        <v>1.6278986003851438E-4</v>
      </c>
      <c r="N1070" s="11"/>
      <c r="O1070" s="11"/>
      <c r="P1070" s="11">
        <v>2.5574198110543244E-3</v>
      </c>
      <c r="Q1070" s="11">
        <v>2.5574198110543244E-3</v>
      </c>
      <c r="R1070" s="11">
        <v>0</v>
      </c>
      <c r="S1070" s="11">
        <v>0</v>
      </c>
      <c r="T1070" s="11">
        <v>0</v>
      </c>
      <c r="U1070" s="11">
        <v>0</v>
      </c>
      <c r="V1070" s="11"/>
      <c r="W1070" s="11"/>
      <c r="X1070" s="11">
        <v>0</v>
      </c>
      <c r="Y1070" s="11">
        <v>0</v>
      </c>
      <c r="Z1070" s="49" t="s">
        <v>18</v>
      </c>
      <c r="AA1070" s="15"/>
      <c r="AB1070" s="16">
        <f t="shared" si="34"/>
        <v>-2.0038315381368959</v>
      </c>
      <c r="AD1070" s="34">
        <f t="shared" si="35"/>
        <v>0</v>
      </c>
      <c r="AF1070" s="57"/>
      <c r="AG1070" s="57"/>
      <c r="AH1070" s="57"/>
      <c r="AI1070" s="57"/>
      <c r="AJ1070" s="57"/>
      <c r="AK1070" s="57"/>
      <c r="AL1070" s="57"/>
      <c r="AM1070" s="57"/>
      <c r="AN1070" s="57"/>
      <c r="AO1070" s="57"/>
      <c r="AP1070" s="57"/>
      <c r="AQ1070" s="57"/>
      <c r="AR1070" s="57"/>
      <c r="AS1070" s="57"/>
      <c r="AT1070" s="57"/>
      <c r="AU1070" s="57"/>
      <c r="AV1070" s="57"/>
      <c r="AW1070" s="57"/>
      <c r="AX1070" s="57"/>
      <c r="AY1070" s="57"/>
      <c r="AZ1070" s="57"/>
      <c r="BA1070" s="57"/>
      <c r="BB1070" s="57"/>
      <c r="BC1070" s="57"/>
      <c r="BD1070" s="57"/>
    </row>
    <row r="1071" spans="1:56">
      <c r="A1071" s="10">
        <v>43249</v>
      </c>
      <c r="B1071" s="11">
        <v>0.14063285504902137</v>
      </c>
      <c r="C1071" s="11">
        <v>0.14063285504902137</v>
      </c>
      <c r="D1071" s="11">
        <v>0.23288215373878973</v>
      </c>
      <c r="E1071" s="11">
        <v>0.23288215373878973</v>
      </c>
      <c r="F1071" s="11"/>
      <c r="G1071" s="11"/>
      <c r="H1071" s="11">
        <v>0.14728375658445372</v>
      </c>
      <c r="I1071" s="11">
        <v>0.14728375658445372</v>
      </c>
      <c r="J1071" s="11">
        <v>1.0808697470264712E-3</v>
      </c>
      <c r="K1071" s="23">
        <v>1.0808697470264712E-3</v>
      </c>
      <c r="L1071" s="23">
        <v>2.1569656455103156E-3</v>
      </c>
      <c r="M1071" s="23">
        <v>2.1569656455103156E-3</v>
      </c>
      <c r="N1071" s="11"/>
      <c r="O1071" s="11"/>
      <c r="P1071" s="11">
        <v>1.1584530779043302E-3</v>
      </c>
      <c r="Q1071" s="11">
        <v>1.1584530779043302E-3</v>
      </c>
      <c r="R1071" s="11">
        <v>1.5051826268145062E-3</v>
      </c>
      <c r="S1071" s="11">
        <v>1.5051826268145062E-3</v>
      </c>
      <c r="T1071" s="11">
        <v>0</v>
      </c>
      <c r="U1071" s="11">
        <v>0</v>
      </c>
      <c r="V1071" s="11"/>
      <c r="W1071" s="11"/>
      <c r="X1071" s="11">
        <v>1.3966634121866217E-3</v>
      </c>
      <c r="Y1071" s="11">
        <v>1.3966634121866217E-3</v>
      </c>
      <c r="Z1071" s="49" t="s">
        <v>18</v>
      </c>
      <c r="AA1071" s="15"/>
      <c r="AB1071" s="16">
        <f t="shared" si="34"/>
        <v>-1.9153942359699569</v>
      </c>
      <c r="AD1071" s="34">
        <f t="shared" si="35"/>
        <v>0</v>
      </c>
      <c r="AF1071" s="57"/>
      <c r="AG1071" s="57"/>
      <c r="AH1071" s="57"/>
      <c r="AI1071" s="57"/>
      <c r="AJ1071" s="57"/>
      <c r="AK1071" s="57"/>
      <c r="AL1071" s="57"/>
      <c r="AM1071" s="57"/>
      <c r="AN1071" s="57"/>
      <c r="AO1071" s="57"/>
      <c r="AP1071" s="57"/>
      <c r="AQ1071" s="57"/>
      <c r="AR1071" s="57"/>
      <c r="AS1071" s="57"/>
      <c r="AT1071" s="57"/>
      <c r="AU1071" s="57"/>
      <c r="AV1071" s="57"/>
      <c r="AW1071" s="57"/>
      <c r="AX1071" s="57"/>
      <c r="AY1071" s="57"/>
      <c r="AZ1071" s="57"/>
      <c r="BA1071" s="57"/>
      <c r="BB1071" s="57"/>
      <c r="BC1071" s="57"/>
      <c r="BD1071" s="57"/>
    </row>
    <row r="1072" spans="1:56">
      <c r="A1072" s="10">
        <v>43250</v>
      </c>
      <c r="B1072" s="11">
        <v>4.7965723260831684E-2</v>
      </c>
      <c r="C1072" s="11">
        <v>4.7965723260831684E-2</v>
      </c>
      <c r="D1072" s="11">
        <v>4.8836958011554315E-3</v>
      </c>
      <c r="E1072" s="11">
        <v>4.8836958011554315E-3</v>
      </c>
      <c r="F1072" s="11"/>
      <c r="G1072" s="11"/>
      <c r="H1072" s="11">
        <v>4.4859636530083645E-2</v>
      </c>
      <c r="I1072" s="11">
        <v>4.4859636530083645E-2</v>
      </c>
      <c r="J1072" s="11">
        <v>3.3680042349162409E-4</v>
      </c>
      <c r="K1072" s="23">
        <v>3.3680042349162409E-4</v>
      </c>
      <c r="L1072" s="23">
        <v>2.0348732504814298E-5</v>
      </c>
      <c r="M1072" s="23">
        <v>2.0348732504814298E-5</v>
      </c>
      <c r="N1072" s="11"/>
      <c r="O1072" s="11"/>
      <c r="P1072" s="11">
        <v>3.1398519272708074E-4</v>
      </c>
      <c r="Q1072" s="11">
        <v>3.1398519272708074E-4</v>
      </c>
      <c r="R1072" s="11">
        <v>0</v>
      </c>
      <c r="S1072" s="11">
        <v>0</v>
      </c>
      <c r="T1072" s="11">
        <v>1.9290598414563955E-2</v>
      </c>
      <c r="U1072" s="11">
        <v>1.9290598414563955E-2</v>
      </c>
      <c r="V1072" s="11"/>
      <c r="W1072" s="11"/>
      <c r="X1072" s="11">
        <v>1.3907950785219721E-3</v>
      </c>
      <c r="Y1072" s="11">
        <v>1.3907950785219721E-3</v>
      </c>
      <c r="Z1072" s="49" t="s">
        <v>18</v>
      </c>
      <c r="AA1072" s="15"/>
      <c r="AB1072" s="16">
        <f t="shared" si="34"/>
        <v>-3.1042168522393578</v>
      </c>
      <c r="AD1072" s="34">
        <f t="shared" si="35"/>
        <v>0</v>
      </c>
      <c r="AF1072" s="57"/>
      <c r="AG1072" s="57"/>
      <c r="AH1072" s="57"/>
      <c r="AI1072" s="57"/>
      <c r="AJ1072" s="57"/>
      <c r="AK1072" s="57"/>
      <c r="AL1072" s="57"/>
      <c r="AM1072" s="57"/>
      <c r="AN1072" s="57"/>
      <c r="AO1072" s="57"/>
      <c r="AP1072" s="57"/>
      <c r="AQ1072" s="57"/>
      <c r="AR1072" s="57"/>
      <c r="AS1072" s="57"/>
      <c r="AT1072" s="57"/>
      <c r="AU1072" s="57"/>
      <c r="AV1072" s="57"/>
      <c r="AW1072" s="57"/>
      <c r="AX1072" s="57"/>
      <c r="AY1072" s="57"/>
      <c r="AZ1072" s="57"/>
      <c r="BA1072" s="57"/>
      <c r="BB1072" s="57"/>
      <c r="BC1072" s="57"/>
      <c r="BD1072" s="57"/>
    </row>
    <row r="1073" spans="1:56">
      <c r="A1073" s="10">
        <v>43251</v>
      </c>
      <c r="B1073" s="11">
        <v>0.25525647482204739</v>
      </c>
      <c r="C1073" s="11">
        <v>0.25525647482204739</v>
      </c>
      <c r="D1073" s="11">
        <v>0</v>
      </c>
      <c r="E1073" s="11">
        <v>0</v>
      </c>
      <c r="F1073" s="11"/>
      <c r="G1073" s="11"/>
      <c r="H1073" s="11">
        <v>0.23685323810983905</v>
      </c>
      <c r="I1073" s="11">
        <v>0.23685323810983905</v>
      </c>
      <c r="J1073" s="11">
        <v>3.4883397913520096E-3</v>
      </c>
      <c r="K1073" s="23">
        <v>3.4883397913520096E-3</v>
      </c>
      <c r="L1073" s="23">
        <v>0</v>
      </c>
      <c r="M1073" s="23">
        <v>0</v>
      </c>
      <c r="N1073" s="11"/>
      <c r="O1073" s="11"/>
      <c r="P1073" s="11">
        <v>3.2368408119133039E-3</v>
      </c>
      <c r="Q1073" s="11">
        <v>3.2368408119133039E-3</v>
      </c>
      <c r="R1073" s="11">
        <v>2.3494762431159203E-3</v>
      </c>
      <c r="S1073" s="11">
        <v>2.3494762431159203E-3</v>
      </c>
      <c r="T1073" s="11">
        <v>0</v>
      </c>
      <c r="U1073" s="11">
        <v>0</v>
      </c>
      <c r="V1073" s="11"/>
      <c r="W1073" s="11"/>
      <c r="X1073" s="11">
        <v>2.1800859564173529E-3</v>
      </c>
      <c r="Y1073" s="11">
        <v>2.1800859564173529E-3</v>
      </c>
      <c r="Z1073" s="49" t="s">
        <v>18</v>
      </c>
      <c r="AA1073" s="15"/>
      <c r="AB1073" s="16">
        <f t="shared" si="34"/>
        <v>-1.4403145781422295</v>
      </c>
      <c r="AD1073" s="34">
        <f t="shared" si="35"/>
        <v>0</v>
      </c>
      <c r="AF1073" s="57"/>
      <c r="AG1073" s="57"/>
      <c r="AH1073" s="57"/>
      <c r="AI1073" s="57"/>
      <c r="AJ1073" s="57"/>
      <c r="AK1073" s="57"/>
      <c r="AL1073" s="57"/>
      <c r="AM1073" s="57"/>
      <c r="AN1073" s="57"/>
      <c r="AO1073" s="57"/>
      <c r="AP1073" s="57"/>
      <c r="AQ1073" s="57"/>
      <c r="AR1073" s="57"/>
      <c r="AS1073" s="57"/>
      <c r="AT1073" s="57"/>
      <c r="AU1073" s="57"/>
      <c r="AV1073" s="57"/>
      <c r="AW1073" s="57"/>
      <c r="AX1073" s="57"/>
      <c r="AY1073" s="57"/>
      <c r="AZ1073" s="57"/>
      <c r="BA1073" s="57"/>
      <c r="BB1073" s="57"/>
      <c r="BC1073" s="57"/>
      <c r="BD1073" s="57"/>
    </row>
    <row r="1074" spans="1:56">
      <c r="A1074" s="10">
        <v>43252</v>
      </c>
      <c r="B1074" s="11">
        <v>5.6078018833768506E-2</v>
      </c>
      <c r="C1074" s="11">
        <v>5.6078018833768506E-2</v>
      </c>
      <c r="D1074" s="11">
        <v>0</v>
      </c>
      <c r="E1074" s="11">
        <v>0</v>
      </c>
      <c r="F1074" s="11"/>
      <c r="G1074" s="11"/>
      <c r="H1074" s="11">
        <v>5.2034959570848756E-2</v>
      </c>
      <c r="I1074" s="11">
        <v>5.2034959570848756E-2</v>
      </c>
      <c r="J1074" s="11">
        <v>7.4414837724423892E-4</v>
      </c>
      <c r="K1074" s="23">
        <v>7.4414837724423892E-4</v>
      </c>
      <c r="L1074" s="23">
        <v>0</v>
      </c>
      <c r="M1074" s="23">
        <v>0</v>
      </c>
      <c r="N1074" s="11"/>
      <c r="O1074" s="11"/>
      <c r="P1074" s="11">
        <v>6.9049748065100368E-4</v>
      </c>
      <c r="Q1074" s="11">
        <v>6.9049748065100368E-4</v>
      </c>
      <c r="R1074" s="11">
        <v>0</v>
      </c>
      <c r="S1074" s="11">
        <v>0</v>
      </c>
      <c r="T1074" s="11">
        <v>0</v>
      </c>
      <c r="U1074" s="11">
        <v>0</v>
      </c>
      <c r="V1074" s="11"/>
      <c r="W1074" s="11"/>
      <c r="X1074" s="11">
        <v>0</v>
      </c>
      <c r="Y1074" s="11">
        <v>0</v>
      </c>
      <c r="Z1074" s="49" t="s">
        <v>18</v>
      </c>
      <c r="AA1074" s="15"/>
      <c r="AB1074" s="16">
        <f t="shared" si="34"/>
        <v>-2.9558394868533395</v>
      </c>
      <c r="AD1074" s="34">
        <f t="shared" si="35"/>
        <v>0</v>
      </c>
      <c r="AF1074" s="57"/>
      <c r="AG1074" s="57"/>
      <c r="AH1074" s="57"/>
      <c r="AI1074" s="57"/>
      <c r="AJ1074" s="57"/>
      <c r="AK1074" s="57"/>
      <c r="AL1074" s="57"/>
      <c r="AM1074" s="57"/>
      <c r="AN1074" s="57"/>
      <c r="AO1074" s="57"/>
      <c r="AP1074" s="57"/>
      <c r="AQ1074" s="57"/>
      <c r="AR1074" s="57"/>
      <c r="AS1074" s="57"/>
      <c r="AT1074" s="57"/>
      <c r="AU1074" s="57"/>
      <c r="AV1074" s="57"/>
      <c r="AW1074" s="57"/>
      <c r="AX1074" s="57"/>
      <c r="AY1074" s="57"/>
      <c r="AZ1074" s="57"/>
      <c r="BA1074" s="57"/>
      <c r="BB1074" s="57"/>
      <c r="BC1074" s="57"/>
      <c r="BD1074" s="57"/>
    </row>
    <row r="1075" spans="1:56">
      <c r="A1075" s="10">
        <v>43253</v>
      </c>
      <c r="B1075" s="11">
        <v>5.3297336227405609E-2</v>
      </c>
      <c r="C1075" s="11">
        <v>5.3297336227405609E-2</v>
      </c>
      <c r="D1075" s="11">
        <v>3.9926534272967551E-2</v>
      </c>
      <c r="E1075" s="11">
        <v>3.9926534272967551E-2</v>
      </c>
      <c r="F1075" s="11"/>
      <c r="G1075" s="11"/>
      <c r="H1075" s="11">
        <v>5.2333340961189051E-2</v>
      </c>
      <c r="I1075" s="11">
        <v>5.2333340961189051E-2</v>
      </c>
      <c r="J1075" s="11">
        <v>2.971312721189603E-4</v>
      </c>
      <c r="K1075" s="23">
        <v>2.971312721189603E-4</v>
      </c>
      <c r="L1075" s="23">
        <v>3.4246916805602459E-4</v>
      </c>
      <c r="M1075" s="23">
        <v>3.4246916805602459E-4</v>
      </c>
      <c r="N1075" s="11"/>
      <c r="O1075" s="11"/>
      <c r="P1075" s="11">
        <v>3.0040000029341675E-4</v>
      </c>
      <c r="Q1075" s="11">
        <v>3.0040000029341675E-4</v>
      </c>
      <c r="R1075" s="11">
        <v>0</v>
      </c>
      <c r="S1075" s="11">
        <v>0</v>
      </c>
      <c r="T1075" s="11">
        <v>0</v>
      </c>
      <c r="U1075" s="11">
        <v>0</v>
      </c>
      <c r="V1075" s="11"/>
      <c r="W1075" s="11"/>
      <c r="X1075" s="11">
        <v>0</v>
      </c>
      <c r="Y1075" s="11">
        <v>0</v>
      </c>
      <c r="Z1075" s="49" t="s">
        <v>18</v>
      </c>
      <c r="AA1075" s="15"/>
      <c r="AB1075" s="16">
        <f t="shared" si="34"/>
        <v>-2.9501216165467445</v>
      </c>
      <c r="AD1075" s="34">
        <f t="shared" si="35"/>
        <v>0</v>
      </c>
      <c r="AF1075" s="57"/>
      <c r="AG1075" s="57"/>
      <c r="AH1075" s="57"/>
      <c r="AI1075" s="57"/>
      <c r="AJ1075" s="57"/>
      <c r="AK1075" s="57"/>
      <c r="AL1075" s="57"/>
      <c r="AM1075" s="57"/>
      <c r="AN1075" s="57"/>
      <c r="AO1075" s="57"/>
      <c r="AP1075" s="57"/>
      <c r="AQ1075" s="57"/>
      <c r="AR1075" s="57"/>
      <c r="AS1075" s="57"/>
      <c r="AT1075" s="57"/>
      <c r="AU1075" s="57"/>
      <c r="AV1075" s="57"/>
      <c r="AW1075" s="57"/>
      <c r="AX1075" s="57"/>
      <c r="AY1075" s="57"/>
      <c r="AZ1075" s="57"/>
      <c r="BA1075" s="57"/>
      <c r="BB1075" s="57"/>
      <c r="BC1075" s="57"/>
      <c r="BD1075" s="57"/>
    </row>
    <row r="1076" spans="1:56">
      <c r="A1076" s="10">
        <v>43254</v>
      </c>
      <c r="B1076" s="11">
        <v>1.0661072573346992E-2</v>
      </c>
      <c r="C1076" s="11">
        <v>1.0661072573346992E-2</v>
      </c>
      <c r="D1076" s="11">
        <v>0</v>
      </c>
      <c r="E1076" s="11">
        <v>0</v>
      </c>
      <c r="F1076" s="11"/>
      <c r="G1076" s="11"/>
      <c r="H1076" s="11">
        <v>9.8924407793440534E-3</v>
      </c>
      <c r="I1076" s="11">
        <v>9.8924407793440534E-3</v>
      </c>
      <c r="J1076" s="11">
        <v>1.3156118316936453E-4</v>
      </c>
      <c r="K1076" s="23">
        <v>1.3156118316936453E-4</v>
      </c>
      <c r="L1076" s="23">
        <v>2.0348732504814298E-5</v>
      </c>
      <c r="M1076" s="23">
        <v>2.0348732504814298E-5</v>
      </c>
      <c r="N1076" s="11"/>
      <c r="O1076" s="11"/>
      <c r="P1076" s="11">
        <v>1.2354309447503719E-4</v>
      </c>
      <c r="Q1076" s="11">
        <v>1.2354309447503719E-4</v>
      </c>
      <c r="R1076" s="11">
        <v>0</v>
      </c>
      <c r="S1076" s="11">
        <v>0</v>
      </c>
      <c r="T1076" s="11">
        <v>0</v>
      </c>
      <c r="U1076" s="11">
        <v>0</v>
      </c>
      <c r="V1076" s="11"/>
      <c r="W1076" s="11"/>
      <c r="X1076" s="11">
        <v>0</v>
      </c>
      <c r="Y1076" s="11">
        <v>0</v>
      </c>
      <c r="Z1076" s="49" t="s">
        <v>18</v>
      </c>
      <c r="AA1076" s="15"/>
      <c r="AB1076" s="16">
        <f t="shared" si="34"/>
        <v>-4.6159843711422193</v>
      </c>
      <c r="AD1076" s="34">
        <f t="shared" si="35"/>
        <v>0</v>
      </c>
      <c r="AF1076" s="57"/>
      <c r="AG1076" s="57"/>
      <c r="AH1076" s="57"/>
      <c r="AI1076" s="57"/>
      <c r="AJ1076" s="57"/>
      <c r="AK1076" s="57"/>
      <c r="AL1076" s="57"/>
      <c r="AM1076" s="57"/>
      <c r="AN1076" s="57"/>
      <c r="AO1076" s="57"/>
      <c r="AP1076" s="57"/>
      <c r="AQ1076" s="57"/>
      <c r="AR1076" s="57"/>
      <c r="AS1076" s="57"/>
      <c r="AT1076" s="57"/>
      <c r="AU1076" s="57"/>
      <c r="AV1076" s="57"/>
      <c r="AW1076" s="57"/>
      <c r="AX1076" s="57"/>
      <c r="AY1076" s="57"/>
      <c r="AZ1076" s="57"/>
      <c r="BA1076" s="57"/>
      <c r="BB1076" s="57"/>
      <c r="BC1076" s="57"/>
      <c r="BD1076" s="57"/>
    </row>
    <row r="1077" spans="1:56">
      <c r="A1077" s="10">
        <v>43255</v>
      </c>
      <c r="B1077" s="11">
        <v>1.5046245076262021E-2</v>
      </c>
      <c r="C1077" s="11">
        <v>1.5046245076262021E-2</v>
      </c>
      <c r="D1077" s="11">
        <v>5.6599728823998649E-2</v>
      </c>
      <c r="E1077" s="11">
        <v>5.6599728823998649E-2</v>
      </c>
      <c r="F1077" s="11"/>
      <c r="G1077" s="11"/>
      <c r="H1077" s="11">
        <v>1.80421283272535E-2</v>
      </c>
      <c r="I1077" s="11">
        <v>1.80421283272535E-2</v>
      </c>
      <c r="J1077" s="11">
        <v>2.01776687850911E-4</v>
      </c>
      <c r="K1077" s="23">
        <v>2.01776687850911E-4</v>
      </c>
      <c r="L1077" s="23">
        <v>4.0127700499493796E-4</v>
      </c>
      <c r="M1077" s="23">
        <v>4.0127700499493796E-4</v>
      </c>
      <c r="N1077" s="11"/>
      <c r="O1077" s="11"/>
      <c r="P1077" s="11">
        <v>2.1616007053737067E-4</v>
      </c>
      <c r="Q1077" s="11">
        <v>2.1616007053737067E-4</v>
      </c>
      <c r="R1077" s="11">
        <v>0</v>
      </c>
      <c r="S1077" s="11">
        <v>0</v>
      </c>
      <c r="T1077" s="11">
        <v>0</v>
      </c>
      <c r="U1077" s="11">
        <v>0</v>
      </c>
      <c r="V1077" s="11"/>
      <c r="W1077" s="11"/>
      <c r="X1077" s="11">
        <v>0</v>
      </c>
      <c r="Y1077" s="11">
        <v>0</v>
      </c>
      <c r="Z1077" s="49" t="s">
        <v>18</v>
      </c>
      <c r="AA1077" s="15"/>
      <c r="AB1077" s="16">
        <f t="shared" si="34"/>
        <v>-4.0150457930774133</v>
      </c>
      <c r="AD1077" s="34">
        <f t="shared" si="35"/>
        <v>0</v>
      </c>
      <c r="AF1077" s="57"/>
      <c r="AG1077" s="57"/>
      <c r="AH1077" s="57"/>
      <c r="AI1077" s="57"/>
      <c r="AJ1077" s="57"/>
      <c r="AK1077" s="57"/>
      <c r="AL1077" s="57"/>
      <c r="AM1077" s="57"/>
      <c r="AN1077" s="57"/>
      <c r="AO1077" s="57"/>
      <c r="AP1077" s="57"/>
      <c r="AQ1077" s="57"/>
      <c r="AR1077" s="57"/>
      <c r="AS1077" s="57"/>
      <c r="AT1077" s="57"/>
      <c r="AU1077" s="57"/>
      <c r="AV1077" s="57"/>
      <c r="AW1077" s="57"/>
      <c r="AX1077" s="57"/>
      <c r="AY1077" s="57"/>
      <c r="AZ1077" s="57"/>
      <c r="BA1077" s="57"/>
      <c r="BB1077" s="57"/>
      <c r="BC1077" s="57"/>
      <c r="BD1077" s="57"/>
    </row>
    <row r="1078" spans="1:56">
      <c r="A1078" s="10">
        <v>43256</v>
      </c>
      <c r="B1078" s="11">
        <v>1.2904068687457358E-2</v>
      </c>
      <c r="C1078" s="11">
        <v>1.2904068687457358E-2</v>
      </c>
      <c r="D1078" s="11">
        <v>5.7071418548080002E-3</v>
      </c>
      <c r="E1078" s="11">
        <v>5.7071418548080002E-3</v>
      </c>
      <c r="F1078" s="11"/>
      <c r="G1078" s="11"/>
      <c r="H1078" s="11">
        <v>1.2385191553413938E-2</v>
      </c>
      <c r="I1078" s="11">
        <v>1.2385191553413938E-2</v>
      </c>
      <c r="J1078" s="11">
        <v>1.9088308669675983E-4</v>
      </c>
      <c r="K1078" s="23">
        <v>1.9088308669675983E-4</v>
      </c>
      <c r="L1078" s="23">
        <v>4.0697465009628595E-5</v>
      </c>
      <c r="M1078" s="23">
        <v>4.0697465009628595E-5</v>
      </c>
      <c r="N1078" s="11"/>
      <c r="O1078" s="11"/>
      <c r="P1078" s="11">
        <v>1.800551476656135E-4</v>
      </c>
      <c r="Q1078" s="11">
        <v>1.800551476656135E-4</v>
      </c>
      <c r="R1078" s="11">
        <v>0</v>
      </c>
      <c r="S1078" s="11">
        <v>0</v>
      </c>
      <c r="T1078" s="11">
        <v>0</v>
      </c>
      <c r="U1078" s="11">
        <v>0</v>
      </c>
      <c r="V1078" s="11"/>
      <c r="W1078" s="11"/>
      <c r="X1078" s="11">
        <v>0</v>
      </c>
      <c r="Y1078" s="11">
        <v>0</v>
      </c>
      <c r="Z1078" s="49" t="s">
        <v>18</v>
      </c>
      <c r="AA1078" s="15"/>
      <c r="AB1078" s="16">
        <f t="shared" si="34"/>
        <v>-4.3912537495949024</v>
      </c>
      <c r="AD1078" s="34">
        <f t="shared" si="35"/>
        <v>0</v>
      </c>
      <c r="AF1078" s="57"/>
      <c r="AG1078" s="57"/>
      <c r="AH1078" s="57"/>
      <c r="AI1078" s="57"/>
      <c r="AJ1078" s="57"/>
      <c r="AK1078" s="57"/>
      <c r="AL1078" s="57"/>
      <c r="AM1078" s="57"/>
      <c r="AN1078" s="57"/>
      <c r="AO1078" s="57"/>
      <c r="AP1078" s="57"/>
      <c r="AQ1078" s="57"/>
      <c r="AR1078" s="57"/>
      <c r="AS1078" s="57"/>
      <c r="AT1078" s="57"/>
      <c r="AU1078" s="57"/>
      <c r="AV1078" s="57"/>
      <c r="AW1078" s="57"/>
      <c r="AX1078" s="57"/>
      <c r="AY1078" s="57"/>
      <c r="AZ1078" s="57"/>
      <c r="BA1078" s="57"/>
      <c r="BB1078" s="57"/>
      <c r="BC1078" s="57"/>
      <c r="BD1078" s="57"/>
    </row>
    <row r="1079" spans="1:56">
      <c r="A1079" s="10">
        <v>43257</v>
      </c>
      <c r="B1079" s="11">
        <v>3.7384233323110708E-2</v>
      </c>
      <c r="C1079" s="11">
        <v>3.7384233323110708E-2</v>
      </c>
      <c r="D1079" s="11">
        <v>2.6601924782475708</v>
      </c>
      <c r="E1079" s="11">
        <v>2.6601924782475708</v>
      </c>
      <c r="F1079" s="11"/>
      <c r="G1079" s="11"/>
      <c r="H1079" s="11">
        <v>0.22648094875697691</v>
      </c>
      <c r="I1079" s="11">
        <v>0.22648094875697691</v>
      </c>
      <c r="J1079" s="11">
        <v>1.5070799158399024E-4</v>
      </c>
      <c r="K1079" s="23">
        <v>1.5070799158399024E-4</v>
      </c>
      <c r="L1079" s="23">
        <v>8.5200142997657463E-2</v>
      </c>
      <c r="M1079" s="23">
        <v>8.5200142997657463E-2</v>
      </c>
      <c r="N1079" s="11"/>
      <c r="O1079" s="11"/>
      <c r="P1079" s="11">
        <v>6.2825206547006459E-3</v>
      </c>
      <c r="Q1079" s="11">
        <v>6.2825206547006459E-3</v>
      </c>
      <c r="R1079" s="11">
        <v>5.7756640081443184E-3</v>
      </c>
      <c r="S1079" s="11">
        <v>5.7756640081443184E-3</v>
      </c>
      <c r="T1079" s="11">
        <v>0</v>
      </c>
      <c r="U1079" s="11">
        <v>0</v>
      </c>
      <c r="V1079" s="11"/>
      <c r="W1079" s="11"/>
      <c r="X1079" s="11">
        <v>5.3592557192413126E-3</v>
      </c>
      <c r="Y1079" s="11">
        <v>5.3592557192413126E-3</v>
      </c>
      <c r="Z1079" s="49" t="s">
        <v>18</v>
      </c>
      <c r="AA1079" s="15"/>
      <c r="AB1079" s="16">
        <f t="shared" si="34"/>
        <v>-1.4850944490448401</v>
      </c>
      <c r="AD1079" s="34">
        <f t="shared" si="35"/>
        <v>0</v>
      </c>
      <c r="AF1079" s="57"/>
      <c r="AG1079" s="57"/>
      <c r="AH1079" s="57"/>
      <c r="AI1079" s="57"/>
      <c r="AJ1079" s="57"/>
      <c r="AK1079" s="57"/>
      <c r="AL1079" s="57"/>
      <c r="AM1079" s="57"/>
      <c r="AN1079" s="57"/>
      <c r="AO1079" s="57"/>
      <c r="AP1079" s="57"/>
      <c r="AQ1079" s="57"/>
      <c r="AR1079" s="57"/>
      <c r="AS1079" s="57"/>
      <c r="AT1079" s="57"/>
      <c r="AU1079" s="57"/>
      <c r="AV1079" s="57"/>
      <c r="AW1079" s="57"/>
      <c r="AX1079" s="57"/>
      <c r="AY1079" s="57"/>
      <c r="AZ1079" s="57"/>
      <c r="BA1079" s="57"/>
      <c r="BB1079" s="57"/>
      <c r="BC1079" s="57"/>
      <c r="BD1079" s="57"/>
    </row>
    <row r="1080" spans="1:56">
      <c r="A1080" s="10">
        <v>43258</v>
      </c>
      <c r="B1080" s="11">
        <v>3.3471383602694638E-2</v>
      </c>
      <c r="C1080" s="11">
        <v>3.3471383602694638E-2</v>
      </c>
      <c r="D1080" s="11">
        <v>7.1754382241015088E-2</v>
      </c>
      <c r="E1080" s="11">
        <v>7.1754382241015088E-2</v>
      </c>
      <c r="F1080" s="11"/>
      <c r="G1080" s="11"/>
      <c r="H1080" s="11">
        <v>3.6231474552337828E-2</v>
      </c>
      <c r="I1080" s="11">
        <v>3.6231474552337828E-2</v>
      </c>
      <c r="J1080" s="11">
        <v>3.0242787064819202E-4</v>
      </c>
      <c r="K1080" s="23">
        <v>3.0242787064819202E-4</v>
      </c>
      <c r="L1080" s="23">
        <v>2.2383605755295726E-4</v>
      </c>
      <c r="M1080" s="23">
        <v>2.2383605755295726E-4</v>
      </c>
      <c r="N1080" s="11"/>
      <c r="O1080" s="11"/>
      <c r="P1080" s="11">
        <v>2.9676163342133398E-4</v>
      </c>
      <c r="Q1080" s="11">
        <v>2.9676163342133398E-4</v>
      </c>
      <c r="R1080" s="11">
        <v>4.9392757627820562E-3</v>
      </c>
      <c r="S1080" s="11">
        <v>4.9392757627820562E-3</v>
      </c>
      <c r="T1080" s="11">
        <v>7.0406614466657469E-2</v>
      </c>
      <c r="U1080" s="11">
        <v>7.0406614466657469E-2</v>
      </c>
      <c r="V1080" s="11"/>
      <c r="W1080" s="11"/>
      <c r="X1080" s="11">
        <v>9.6592772120133591E-3</v>
      </c>
      <c r="Y1080" s="11">
        <v>9.6592772120133591E-3</v>
      </c>
      <c r="Z1080" s="49" t="s">
        <v>18</v>
      </c>
      <c r="AA1080" s="15"/>
      <c r="AB1080" s="16">
        <f t="shared" si="34"/>
        <v>-3.3178270751424526</v>
      </c>
      <c r="AD1080" s="34">
        <f t="shared" si="35"/>
        <v>0</v>
      </c>
      <c r="AF1080" s="57"/>
      <c r="AG1080" s="57"/>
      <c r="AH1080" s="57"/>
      <c r="AI1080" s="57"/>
      <c r="AJ1080" s="57"/>
      <c r="AK1080" s="57"/>
      <c r="AL1080" s="57"/>
      <c r="AM1080" s="57"/>
      <c r="AN1080" s="57"/>
      <c r="AO1080" s="57"/>
      <c r="AP1080" s="57"/>
      <c r="AQ1080" s="57"/>
      <c r="AR1080" s="57"/>
      <c r="AS1080" s="57"/>
      <c r="AT1080" s="57"/>
      <c r="AU1080" s="57"/>
      <c r="AV1080" s="57"/>
      <c r="AW1080" s="57"/>
      <c r="AX1080" s="57"/>
      <c r="AY1080" s="57"/>
      <c r="AZ1080" s="57"/>
      <c r="BA1080" s="57"/>
      <c r="BB1080" s="57"/>
      <c r="BC1080" s="57"/>
      <c r="BD1080" s="57"/>
    </row>
    <row r="1081" spans="1:56">
      <c r="A1081" s="10">
        <v>43259</v>
      </c>
      <c r="B1081" s="11">
        <v>0.26488251781609262</v>
      </c>
      <c r="C1081" s="11">
        <v>0.26488251781609262</v>
      </c>
      <c r="D1081" s="11">
        <v>4.023568316479877</v>
      </c>
      <c r="E1081" s="11">
        <v>4.023568316479877</v>
      </c>
      <c r="F1081" s="11"/>
      <c r="G1081" s="11"/>
      <c r="H1081" s="11">
        <v>0.53587264462031503</v>
      </c>
      <c r="I1081" s="11">
        <v>0.53587264462031503</v>
      </c>
      <c r="J1081" s="11">
        <v>1.6407281169372042E-3</v>
      </c>
      <c r="K1081" s="23">
        <v>1.6407281169372042E-3</v>
      </c>
      <c r="L1081" s="23">
        <v>3.9761423314407136E-2</v>
      </c>
      <c r="M1081" s="23">
        <v>3.9761423314407136E-2</v>
      </c>
      <c r="N1081" s="11"/>
      <c r="O1081" s="11"/>
      <c r="P1081" s="11">
        <v>4.3891174686355935E-3</v>
      </c>
      <c r="Q1081" s="11">
        <v>4.3891174686355935E-3</v>
      </c>
      <c r="R1081" s="11">
        <v>4.3558593874726513E-3</v>
      </c>
      <c r="S1081" s="11">
        <v>4.3558593874726513E-3</v>
      </c>
      <c r="T1081" s="11">
        <v>0</v>
      </c>
      <c r="U1081" s="11">
        <v>0</v>
      </c>
      <c r="V1081" s="11"/>
      <c r="W1081" s="11"/>
      <c r="X1081" s="11">
        <v>4.041814811527461E-3</v>
      </c>
      <c r="Y1081" s="11">
        <v>4.041814811527461E-3</v>
      </c>
      <c r="Z1081" s="49" t="s">
        <v>18</v>
      </c>
      <c r="AA1081" s="15"/>
      <c r="AB1081" s="16">
        <f t="shared" si="34"/>
        <v>-0.62385874946378383</v>
      </c>
      <c r="AD1081" s="34">
        <f t="shared" si="35"/>
        <v>0</v>
      </c>
      <c r="AF1081" s="57"/>
      <c r="AG1081" s="57"/>
      <c r="AH1081" s="57"/>
      <c r="AI1081" s="57"/>
      <c r="AJ1081" s="57"/>
      <c r="AK1081" s="57"/>
      <c r="AL1081" s="57"/>
      <c r="AM1081" s="57"/>
      <c r="AN1081" s="57"/>
      <c r="AO1081" s="57"/>
      <c r="AP1081" s="57"/>
      <c r="AQ1081" s="57"/>
      <c r="AR1081" s="57"/>
      <c r="AS1081" s="57"/>
      <c r="AT1081" s="57"/>
      <c r="AU1081" s="57"/>
      <c r="AV1081" s="57"/>
      <c r="AW1081" s="57"/>
      <c r="AX1081" s="57"/>
      <c r="AY1081" s="57"/>
      <c r="AZ1081" s="57"/>
      <c r="BA1081" s="57"/>
      <c r="BB1081" s="57"/>
      <c r="BC1081" s="57"/>
      <c r="BD1081" s="57"/>
    </row>
    <row r="1082" spans="1:56">
      <c r="A1082" s="10">
        <v>43260</v>
      </c>
      <c r="B1082" s="11">
        <v>7.3260379567150979E-2</v>
      </c>
      <c r="C1082" s="11">
        <v>7.3260379567150979E-2</v>
      </c>
      <c r="D1082" s="11">
        <v>4.7410787099922693</v>
      </c>
      <c r="E1082" s="11">
        <v>4.7410787099922693</v>
      </c>
      <c r="F1082" s="11"/>
      <c r="G1082" s="11"/>
      <c r="H1082" s="11">
        <v>0.40979627243445615</v>
      </c>
      <c r="I1082" s="11">
        <v>0.40979627243445615</v>
      </c>
      <c r="J1082" s="11">
        <v>2.3371438644508437E-4</v>
      </c>
      <c r="K1082" s="23">
        <v>2.3371438644508437E-4</v>
      </c>
      <c r="L1082" s="23">
        <v>6.9572316433960071E-2</v>
      </c>
      <c r="M1082" s="23">
        <v>6.9572316433960071E-2</v>
      </c>
      <c r="N1082" s="11"/>
      <c r="O1082" s="11"/>
      <c r="P1082" s="11">
        <v>5.2328224704364362E-3</v>
      </c>
      <c r="Q1082" s="11">
        <v>5.2328224704364362E-3</v>
      </c>
      <c r="R1082" s="11">
        <v>0</v>
      </c>
      <c r="S1082" s="11">
        <v>0</v>
      </c>
      <c r="T1082" s="11">
        <v>6.9287434178892687E-2</v>
      </c>
      <c r="U1082" s="11">
        <v>6.9287434178892687E-2</v>
      </c>
      <c r="V1082" s="11"/>
      <c r="W1082" s="11"/>
      <c r="X1082" s="11">
        <v>4.9954190320330334E-3</v>
      </c>
      <c r="Y1082" s="11">
        <v>4.9954190320330334E-3</v>
      </c>
      <c r="Z1082" s="49" t="s">
        <v>18</v>
      </c>
      <c r="AA1082" s="15"/>
      <c r="AB1082" s="16">
        <f t="shared" si="34"/>
        <v>-0.89209513927908735</v>
      </c>
      <c r="AD1082" s="34">
        <f t="shared" si="35"/>
        <v>0</v>
      </c>
      <c r="AF1082" s="57"/>
      <c r="AG1082" s="57"/>
      <c r="AH1082" s="57"/>
      <c r="AI1082" s="57"/>
      <c r="AJ1082" s="57"/>
      <c r="AK1082" s="57"/>
      <c r="AL1082" s="57"/>
      <c r="AM1082" s="57"/>
      <c r="AN1082" s="57"/>
      <c r="AO1082" s="57"/>
      <c r="AP1082" s="57"/>
      <c r="AQ1082" s="57"/>
      <c r="AR1082" s="57"/>
      <c r="AS1082" s="57"/>
      <c r="AT1082" s="57"/>
      <c r="AU1082" s="57"/>
      <c r="AV1082" s="57"/>
      <c r="AW1082" s="57"/>
      <c r="AX1082" s="57"/>
      <c r="AY1082" s="57"/>
      <c r="AZ1082" s="57"/>
      <c r="BA1082" s="57"/>
      <c r="BB1082" s="57"/>
      <c r="BC1082" s="57"/>
      <c r="BD1082" s="57"/>
    </row>
    <row r="1083" spans="1:56">
      <c r="A1083" s="10">
        <v>43261</v>
      </c>
      <c r="B1083" s="11">
        <v>4.895126368915563E-2</v>
      </c>
      <c r="C1083" s="11">
        <v>4.895126368915563E-2</v>
      </c>
      <c r="D1083" s="11">
        <v>9.436752629777867E-2</v>
      </c>
      <c r="E1083" s="11">
        <v>9.436752629777867E-2</v>
      </c>
      <c r="F1083" s="11"/>
      <c r="G1083" s="11"/>
      <c r="H1083" s="11">
        <v>5.2225641868800195E-2</v>
      </c>
      <c r="I1083" s="11">
        <v>5.2225641868800195E-2</v>
      </c>
      <c r="J1083" s="11">
        <v>3.3895068438707335E-4</v>
      </c>
      <c r="K1083" s="23">
        <v>3.3895068438707335E-4</v>
      </c>
      <c r="L1083" s="23">
        <v>7.8912384653669846E-4</v>
      </c>
      <c r="M1083" s="23">
        <v>7.8912384653669846E-4</v>
      </c>
      <c r="N1083" s="11"/>
      <c r="O1083" s="11"/>
      <c r="P1083" s="11">
        <v>3.7140683763567779E-4</v>
      </c>
      <c r="Q1083" s="11">
        <v>3.7140683763567779E-4</v>
      </c>
      <c r="R1083" s="11">
        <v>0</v>
      </c>
      <c r="S1083" s="11">
        <v>0</v>
      </c>
      <c r="T1083" s="11">
        <v>0</v>
      </c>
      <c r="U1083" s="11">
        <v>0</v>
      </c>
      <c r="V1083" s="11"/>
      <c r="W1083" s="11"/>
      <c r="X1083" s="11">
        <v>0</v>
      </c>
      <c r="Y1083" s="11">
        <v>0</v>
      </c>
      <c r="Z1083" s="49" t="s">
        <v>18</v>
      </c>
      <c r="AA1083" s="15"/>
      <c r="AB1083" s="16">
        <f t="shared" si="34"/>
        <v>-2.9521816811640975</v>
      </c>
      <c r="AD1083" s="34">
        <f t="shared" si="35"/>
        <v>0</v>
      </c>
      <c r="AF1083" s="57"/>
      <c r="AG1083" s="57"/>
      <c r="AH1083" s="57"/>
      <c r="AI1083" s="57"/>
      <c r="AJ1083" s="57"/>
      <c r="AK1083" s="57"/>
      <c r="AL1083" s="57"/>
      <c r="AM1083" s="57"/>
      <c r="AN1083" s="57"/>
      <c r="AO1083" s="57"/>
      <c r="AP1083" s="57"/>
      <c r="AQ1083" s="57"/>
      <c r="AR1083" s="57"/>
      <c r="AS1083" s="57"/>
      <c r="AT1083" s="57"/>
      <c r="AU1083" s="57"/>
      <c r="AV1083" s="57"/>
      <c r="AW1083" s="57"/>
      <c r="AX1083" s="57"/>
      <c r="AY1083" s="57"/>
      <c r="AZ1083" s="57"/>
      <c r="BA1083" s="57"/>
      <c r="BB1083" s="57"/>
      <c r="BC1083" s="57"/>
      <c r="BD1083" s="57"/>
    </row>
    <row r="1084" spans="1:56">
      <c r="A1084" s="10">
        <v>43262</v>
      </c>
      <c r="B1084" s="11">
        <v>4.4341691793237572E-3</v>
      </c>
      <c r="C1084" s="11">
        <v>4.4341691793237572E-3</v>
      </c>
      <c r="D1084" s="11">
        <v>5.4571045861432519E-3</v>
      </c>
      <c r="E1084" s="11">
        <v>5.4571045861432519E-3</v>
      </c>
      <c r="F1084" s="11"/>
      <c r="G1084" s="11"/>
      <c r="H1084" s="11">
        <v>4.5079197960167221E-3</v>
      </c>
      <c r="I1084" s="11">
        <v>4.5079197960167221E-3</v>
      </c>
      <c r="J1084" s="11">
        <v>4.8096276793799654E-5</v>
      </c>
      <c r="K1084" s="23">
        <v>4.8096276793799654E-5</v>
      </c>
      <c r="L1084" s="23">
        <v>2.59039364786286E-4</v>
      </c>
      <c r="M1084" s="23">
        <v>2.59039364786286E-4</v>
      </c>
      <c r="N1084" s="11"/>
      <c r="O1084" s="11"/>
      <c r="P1084" s="11">
        <v>6.3304649407408344E-5</v>
      </c>
      <c r="Q1084" s="11">
        <v>6.3304649407408344E-5</v>
      </c>
      <c r="R1084" s="11">
        <v>8.9014476774849471E-4</v>
      </c>
      <c r="S1084" s="11">
        <v>8.9014476774849471E-4</v>
      </c>
      <c r="T1084" s="11">
        <v>0</v>
      </c>
      <c r="U1084" s="11">
        <v>0</v>
      </c>
      <c r="V1084" s="11"/>
      <c r="W1084" s="11"/>
      <c r="X1084" s="11">
        <v>8.2596796329944123E-4</v>
      </c>
      <c r="Y1084" s="11">
        <v>8.2596796329944123E-4</v>
      </c>
      <c r="Z1084" s="49" t="s">
        <v>18</v>
      </c>
      <c r="AA1084" s="15"/>
      <c r="AB1084" s="16">
        <f t="shared" si="34"/>
        <v>-5.4019194744409784</v>
      </c>
      <c r="AD1084" s="34">
        <f t="shared" si="35"/>
        <v>0</v>
      </c>
      <c r="AF1084" s="57"/>
      <c r="AG1084" s="57"/>
      <c r="AH1084" s="57"/>
      <c r="AI1084" s="57"/>
      <c r="AJ1084" s="57"/>
      <c r="AK1084" s="57"/>
      <c r="AL1084" s="57"/>
      <c r="AM1084" s="57"/>
      <c r="AN1084" s="57"/>
      <c r="AO1084" s="57"/>
      <c r="AP1084" s="57"/>
      <c r="AQ1084" s="57"/>
      <c r="AR1084" s="57"/>
      <c r="AS1084" s="57"/>
      <c r="AT1084" s="57"/>
      <c r="AU1084" s="57"/>
      <c r="AV1084" s="57"/>
      <c r="AW1084" s="57"/>
      <c r="AX1084" s="57"/>
      <c r="AY1084" s="57"/>
      <c r="AZ1084" s="57"/>
      <c r="BA1084" s="57"/>
      <c r="BB1084" s="57"/>
      <c r="BC1084" s="57"/>
      <c r="BD1084" s="57"/>
    </row>
    <row r="1085" spans="1:56">
      <c r="A1085" s="10">
        <v>43263</v>
      </c>
      <c r="B1085" s="11">
        <v>1.1014152685321028E-2</v>
      </c>
      <c r="C1085" s="11">
        <v>1.1014152685321028E-2</v>
      </c>
      <c r="D1085" s="11">
        <v>8.662455427299447E-3</v>
      </c>
      <c r="E1085" s="11">
        <v>8.662455427299447E-3</v>
      </c>
      <c r="F1085" s="11"/>
      <c r="G1085" s="11"/>
      <c r="H1085" s="11">
        <v>1.0844602270018169E-2</v>
      </c>
      <c r="I1085" s="11">
        <v>1.0844602270018169E-2</v>
      </c>
      <c r="J1085" s="11">
        <v>1.4718219614512858E-4</v>
      </c>
      <c r="K1085" s="23">
        <v>1.4718219614512858E-4</v>
      </c>
      <c r="L1085" s="23">
        <v>8.7499549770701467E-5</v>
      </c>
      <c r="M1085" s="23">
        <v>8.7499549770701467E-5</v>
      </c>
      <c r="N1085" s="11"/>
      <c r="O1085" s="11"/>
      <c r="P1085" s="11">
        <v>1.4287925390005782E-4</v>
      </c>
      <c r="Q1085" s="11">
        <v>1.4287925390005782E-4</v>
      </c>
      <c r="R1085" s="11">
        <v>2.6293263743618948E-3</v>
      </c>
      <c r="S1085" s="11">
        <v>2.6293263743618948E-3</v>
      </c>
      <c r="T1085" s="11">
        <v>0</v>
      </c>
      <c r="U1085" s="11">
        <v>0</v>
      </c>
      <c r="V1085" s="11"/>
      <c r="W1085" s="11"/>
      <c r="X1085" s="11">
        <v>2.439759721078101E-3</v>
      </c>
      <c r="Y1085" s="11">
        <v>2.439759721078101E-3</v>
      </c>
      <c r="Z1085" s="49" t="s">
        <v>18</v>
      </c>
      <c r="AA1085" s="15"/>
      <c r="AB1085" s="16">
        <f t="shared" si="34"/>
        <v>-4.5240878094174715</v>
      </c>
      <c r="AD1085" s="34">
        <f t="shared" si="35"/>
        <v>0</v>
      </c>
      <c r="AF1085" s="57"/>
      <c r="AG1085" s="57"/>
      <c r="AH1085" s="57"/>
      <c r="AI1085" s="57"/>
      <c r="AJ1085" s="57"/>
      <c r="AK1085" s="57"/>
      <c r="AL1085" s="57"/>
      <c r="AM1085" s="57"/>
      <c r="AN1085" s="57"/>
      <c r="AO1085" s="57"/>
      <c r="AP1085" s="57"/>
      <c r="AQ1085" s="57"/>
      <c r="AR1085" s="57"/>
      <c r="AS1085" s="57"/>
      <c r="AT1085" s="57"/>
      <c r="AU1085" s="57"/>
      <c r="AV1085" s="57"/>
      <c r="AW1085" s="57"/>
      <c r="AX1085" s="57"/>
      <c r="AY1085" s="57"/>
      <c r="AZ1085" s="57"/>
      <c r="BA1085" s="57"/>
      <c r="BB1085" s="57"/>
      <c r="BC1085" s="57"/>
      <c r="BD1085" s="57"/>
    </row>
    <row r="1086" spans="1:56">
      <c r="A1086" s="10">
        <v>43264</v>
      </c>
      <c r="B1086" s="11">
        <v>3.8730482331338877E-2</v>
      </c>
      <c r="C1086" s="11">
        <v>3.8730482331338877E-2</v>
      </c>
      <c r="D1086" s="11">
        <v>3.3039561390147812E-2</v>
      </c>
      <c r="E1086" s="11">
        <v>3.3039561390147812E-2</v>
      </c>
      <c r="F1086" s="11"/>
      <c r="G1086" s="11"/>
      <c r="H1086" s="11">
        <v>3.8320183766868701E-2</v>
      </c>
      <c r="I1086" s="11">
        <v>3.8320183766868701E-2</v>
      </c>
      <c r="J1086" s="11">
        <v>2.4516136356497617E-4</v>
      </c>
      <c r="K1086" s="23">
        <v>2.4516136356497617E-4</v>
      </c>
      <c r="L1086" s="23">
        <v>4.842998336145803E-4</v>
      </c>
      <c r="M1086" s="23">
        <v>4.842998336145803E-4</v>
      </c>
      <c r="N1086" s="11"/>
      <c r="O1086" s="11"/>
      <c r="P1086" s="11">
        <v>2.6240253981481011E-4</v>
      </c>
      <c r="Q1086" s="11">
        <v>2.6240253981481011E-4</v>
      </c>
      <c r="R1086" s="11">
        <v>0</v>
      </c>
      <c r="S1086" s="11">
        <v>0</v>
      </c>
      <c r="T1086" s="11">
        <v>0</v>
      </c>
      <c r="U1086" s="11">
        <v>0</v>
      </c>
      <c r="V1086" s="11"/>
      <c r="W1086" s="11"/>
      <c r="X1086" s="11">
        <v>0</v>
      </c>
      <c r="Y1086" s="11">
        <v>0</v>
      </c>
      <c r="Z1086" s="49" t="s">
        <v>18</v>
      </c>
      <c r="AA1086" s="15"/>
      <c r="AB1086" s="16">
        <f t="shared" si="34"/>
        <v>-3.2617785303046323</v>
      </c>
      <c r="AD1086" s="34">
        <f t="shared" si="35"/>
        <v>0</v>
      </c>
      <c r="AF1086" s="57"/>
      <c r="AG1086" s="57"/>
      <c r="AH1086" s="57"/>
      <c r="AI1086" s="57"/>
      <c r="AJ1086" s="57"/>
      <c r="AK1086" s="57"/>
      <c r="AL1086" s="57"/>
      <c r="AM1086" s="57"/>
      <c r="AN1086" s="57"/>
      <c r="AO1086" s="57"/>
      <c r="AP1086" s="57"/>
      <c r="AQ1086" s="57"/>
      <c r="AR1086" s="57"/>
      <c r="AS1086" s="57"/>
      <c r="AT1086" s="57"/>
      <c r="AU1086" s="57"/>
      <c r="AV1086" s="57"/>
      <c r="AW1086" s="57"/>
      <c r="AX1086" s="57"/>
      <c r="AY1086" s="57"/>
      <c r="AZ1086" s="57"/>
      <c r="BA1086" s="57"/>
      <c r="BB1086" s="57"/>
      <c r="BC1086" s="57"/>
      <c r="BD1086" s="57"/>
    </row>
    <row r="1087" spans="1:56">
      <c r="A1087" s="10">
        <v>43265</v>
      </c>
      <c r="B1087" s="11">
        <v>5.0521505463402908E-2</v>
      </c>
      <c r="C1087" s="11">
        <v>5.0521505463402908E-2</v>
      </c>
      <c r="D1087" s="11">
        <v>0.27134355147504202</v>
      </c>
      <c r="E1087" s="11">
        <v>0.27134355147504202</v>
      </c>
      <c r="F1087" s="11"/>
      <c r="G1087" s="11"/>
      <c r="H1087" s="11">
        <v>6.6442121725378112E-2</v>
      </c>
      <c r="I1087" s="11">
        <v>6.6442121725378112E-2</v>
      </c>
      <c r="J1087" s="11">
        <v>9.632378274518922E-4</v>
      </c>
      <c r="K1087" s="23">
        <v>9.632378274518922E-4</v>
      </c>
      <c r="L1087" s="23">
        <v>1.2534819222965608E-3</v>
      </c>
      <c r="M1087" s="23">
        <v>1.2534819222965608E-3</v>
      </c>
      <c r="N1087" s="11"/>
      <c r="O1087" s="11"/>
      <c r="P1087" s="11">
        <v>9.8416356806423468E-4</v>
      </c>
      <c r="Q1087" s="11">
        <v>9.8416356806423468E-4</v>
      </c>
      <c r="R1087" s="11">
        <v>0</v>
      </c>
      <c r="S1087" s="11">
        <v>0</v>
      </c>
      <c r="T1087" s="11">
        <v>0</v>
      </c>
      <c r="U1087" s="11">
        <v>0</v>
      </c>
      <c r="V1087" s="11"/>
      <c r="W1087" s="11"/>
      <c r="X1087" s="11">
        <v>0</v>
      </c>
      <c r="Y1087" s="11">
        <v>0</v>
      </c>
      <c r="Z1087" s="49" t="s">
        <v>18</v>
      </c>
      <c r="AA1087" s="15"/>
      <c r="AB1087" s="16">
        <f t="shared" si="34"/>
        <v>-2.7114240602891084</v>
      </c>
      <c r="AD1087" s="34">
        <f t="shared" si="35"/>
        <v>0</v>
      </c>
      <c r="AF1087" s="57"/>
      <c r="AG1087" s="57"/>
      <c r="AH1087" s="57"/>
      <c r="AI1087" s="57"/>
      <c r="AJ1087" s="57"/>
      <c r="AK1087" s="57"/>
      <c r="AL1087" s="57"/>
      <c r="AM1087" s="57"/>
      <c r="AN1087" s="57"/>
      <c r="AO1087" s="57"/>
      <c r="AP1087" s="57"/>
      <c r="AQ1087" s="57"/>
      <c r="AR1087" s="57"/>
      <c r="AS1087" s="57"/>
      <c r="AT1087" s="57"/>
      <c r="AU1087" s="57"/>
      <c r="AV1087" s="57"/>
      <c r="AW1087" s="57"/>
      <c r="AX1087" s="57"/>
      <c r="AY1087" s="57"/>
      <c r="AZ1087" s="57"/>
      <c r="BA1087" s="57"/>
      <c r="BB1087" s="57"/>
      <c r="BC1087" s="57"/>
      <c r="BD1087" s="57"/>
    </row>
    <row r="1088" spans="1:56">
      <c r="A1088" s="10">
        <v>43266</v>
      </c>
      <c r="B1088" s="11">
        <v>1.587899463748841E-2</v>
      </c>
      <c r="C1088" s="11">
        <v>1.587899463748841E-2</v>
      </c>
      <c r="D1088" s="11">
        <v>1.3376756616703469</v>
      </c>
      <c r="E1088" s="11">
        <v>1.3376756616703469</v>
      </c>
      <c r="F1088" s="11"/>
      <c r="G1088" s="11"/>
      <c r="H1088" s="11">
        <v>0.11117662407381192</v>
      </c>
      <c r="I1088" s="11">
        <v>0.11117662407381192</v>
      </c>
      <c r="J1088" s="11">
        <v>1.1930785821367924E-4</v>
      </c>
      <c r="K1088" s="23">
        <v>1.1930785821367924E-4</v>
      </c>
      <c r="L1088" s="23">
        <v>5.104357456437638E-2</v>
      </c>
      <c r="M1088" s="23">
        <v>5.104357456437638E-2</v>
      </c>
      <c r="N1088" s="11"/>
      <c r="O1088" s="11"/>
      <c r="P1088" s="11">
        <v>3.7907968390220718E-3</v>
      </c>
      <c r="Q1088" s="11">
        <v>3.7907968390220718E-3</v>
      </c>
      <c r="R1088" s="11">
        <v>0</v>
      </c>
      <c r="S1088" s="11">
        <v>0</v>
      </c>
      <c r="T1088" s="11">
        <v>0</v>
      </c>
      <c r="U1088" s="11">
        <v>0</v>
      </c>
      <c r="V1088" s="11"/>
      <c r="W1088" s="11"/>
      <c r="X1088" s="11">
        <v>0</v>
      </c>
      <c r="Y1088" s="11">
        <v>0</v>
      </c>
      <c r="Z1088" s="49" t="s">
        <v>18</v>
      </c>
      <c r="AA1088" s="15"/>
      <c r="AB1088" s="16">
        <f t="shared" si="34"/>
        <v>-2.1966351344275212</v>
      </c>
      <c r="AD1088" s="34">
        <f t="shared" si="35"/>
        <v>0</v>
      </c>
      <c r="AF1088" s="57"/>
      <c r="AG1088" s="57"/>
      <c r="AH1088" s="57"/>
      <c r="AI1088" s="57"/>
      <c r="AJ1088" s="57"/>
      <c r="AK1088" s="57"/>
      <c r="AL1088" s="57"/>
      <c r="AM1088" s="57"/>
      <c r="AN1088" s="57"/>
      <c r="AO1088" s="57"/>
      <c r="AP1088" s="57"/>
      <c r="AQ1088" s="57"/>
      <c r="AR1088" s="57"/>
      <c r="AS1088" s="57"/>
      <c r="AT1088" s="57"/>
      <c r="AU1088" s="57"/>
      <c r="AV1088" s="57"/>
      <c r="AW1088" s="57"/>
      <c r="AX1088" s="57"/>
      <c r="AY1088" s="57"/>
      <c r="AZ1088" s="57"/>
      <c r="BA1088" s="57"/>
      <c r="BB1088" s="57"/>
      <c r="BC1088" s="57"/>
      <c r="BD1088" s="57"/>
    </row>
    <row r="1089" spans="1:56">
      <c r="A1089" s="10">
        <v>43267</v>
      </c>
      <c r="B1089" s="11">
        <v>3.3302978290403497E-3</v>
      </c>
      <c r="C1089" s="11">
        <v>3.3302978290403497E-3</v>
      </c>
      <c r="D1089" s="11">
        <v>2.0089623954337492E-2</v>
      </c>
      <c r="E1089" s="11">
        <v>2.0089623954337492E-2</v>
      </c>
      <c r="F1089" s="11"/>
      <c r="G1089" s="11"/>
      <c r="H1089" s="11">
        <v>4.5385956637415473E-3</v>
      </c>
      <c r="I1089" s="11">
        <v>4.5385956637415473E-3</v>
      </c>
      <c r="J1089" s="11">
        <v>2.049072147428151E-5</v>
      </c>
      <c r="K1089" s="23">
        <v>2.049072147428151E-5</v>
      </c>
      <c r="L1089" s="23">
        <v>6.1046197514442896E-5</v>
      </c>
      <c r="M1089" s="23">
        <v>6.1046197514442896E-5</v>
      </c>
      <c r="N1089" s="11"/>
      <c r="O1089" s="11"/>
      <c r="P1089" s="11">
        <v>2.3414651321952186E-5</v>
      </c>
      <c r="Q1089" s="11">
        <v>2.3414651321952186E-5</v>
      </c>
      <c r="R1089" s="11">
        <v>1.7344383840499089E-3</v>
      </c>
      <c r="S1089" s="11">
        <v>1.7344383840499089E-3</v>
      </c>
      <c r="T1089" s="11">
        <v>0</v>
      </c>
      <c r="U1089" s="11">
        <v>0</v>
      </c>
      <c r="V1089" s="11"/>
      <c r="W1089" s="11"/>
      <c r="X1089" s="11">
        <v>1.6093905075301724E-3</v>
      </c>
      <c r="Y1089" s="11">
        <v>1.6093905075301724E-3</v>
      </c>
      <c r="Z1089" s="49" t="s">
        <v>18</v>
      </c>
      <c r="AA1089" s="15"/>
      <c r="AB1089" s="16">
        <f t="shared" si="34"/>
        <v>-5.3951376399468378</v>
      </c>
      <c r="AD1089" s="34">
        <f t="shared" si="35"/>
        <v>0</v>
      </c>
      <c r="AF1089" s="57"/>
      <c r="AG1089" s="57"/>
      <c r="AH1089" s="57"/>
      <c r="AI1089" s="57"/>
      <c r="AJ1089" s="57"/>
      <c r="AK1089" s="57"/>
      <c r="AL1089" s="57"/>
      <c r="AM1089" s="57"/>
      <c r="AN1089" s="57"/>
      <c r="AO1089" s="57"/>
      <c r="AP1089" s="57"/>
      <c r="AQ1089" s="57"/>
      <c r="AR1089" s="57"/>
      <c r="AS1089" s="57"/>
      <c r="AT1089" s="57"/>
      <c r="AU1089" s="57"/>
      <c r="AV1089" s="57"/>
      <c r="AW1089" s="57"/>
      <c r="AX1089" s="57"/>
      <c r="AY1089" s="57"/>
      <c r="AZ1089" s="57"/>
      <c r="BA1089" s="57"/>
      <c r="BB1089" s="57"/>
      <c r="BC1089" s="57"/>
      <c r="BD1089" s="57"/>
    </row>
    <row r="1090" spans="1:56">
      <c r="A1090" s="10">
        <v>43268</v>
      </c>
      <c r="B1090" s="11">
        <v>2.7246733220416163E-2</v>
      </c>
      <c r="C1090" s="11">
        <v>2.7246733220416163E-2</v>
      </c>
      <c r="D1090" s="11">
        <v>3.5525518912596497E-2</v>
      </c>
      <c r="E1090" s="11">
        <v>3.5525518912596497E-2</v>
      </c>
      <c r="F1090" s="11"/>
      <c r="G1090" s="11"/>
      <c r="H1090" s="11">
        <v>2.7843609177780431E-2</v>
      </c>
      <c r="I1090" s="11">
        <v>2.7843609177780431E-2</v>
      </c>
      <c r="J1090" s="11">
        <v>8.5708450648096116E-4</v>
      </c>
      <c r="K1090" s="23">
        <v>8.5708450648096116E-4</v>
      </c>
      <c r="L1090" s="23">
        <v>3.3616106097953221E-4</v>
      </c>
      <c r="M1090" s="23">
        <v>3.3616106097953221E-4</v>
      </c>
      <c r="N1090" s="11"/>
      <c r="O1090" s="11"/>
      <c r="P1090" s="11">
        <v>8.1952746710248865E-4</v>
      </c>
      <c r="Q1090" s="11">
        <v>8.1952746710248865E-4</v>
      </c>
      <c r="R1090" s="11">
        <v>1.0577386316585132E-3</v>
      </c>
      <c r="S1090" s="11">
        <v>1.0577386316585132E-3</v>
      </c>
      <c r="T1090" s="11">
        <v>0</v>
      </c>
      <c r="U1090" s="11">
        <v>0</v>
      </c>
      <c r="V1090" s="11"/>
      <c r="W1090" s="11"/>
      <c r="X1090" s="11">
        <v>9.8147880541265761E-4</v>
      </c>
      <c r="Y1090" s="11">
        <v>9.8147880541265761E-4</v>
      </c>
      <c r="Z1090" s="49" t="s">
        <v>18</v>
      </c>
      <c r="AA1090" s="15"/>
      <c r="AB1090" s="16">
        <f t="shared" si="34"/>
        <v>-3.5811518119119765</v>
      </c>
      <c r="AD1090" s="34">
        <f t="shared" si="35"/>
        <v>0</v>
      </c>
      <c r="AF1090" s="57"/>
      <c r="AG1090" s="57"/>
      <c r="AH1090" s="57"/>
      <c r="AI1090" s="57"/>
      <c r="AJ1090" s="57"/>
      <c r="AK1090" s="57"/>
      <c r="AL1090" s="57"/>
      <c r="AM1090" s="57"/>
      <c r="AN1090" s="57"/>
      <c r="AO1090" s="57"/>
      <c r="AP1090" s="57"/>
      <c r="AQ1090" s="57"/>
      <c r="AR1090" s="57"/>
      <c r="AS1090" s="57"/>
      <c r="AT1090" s="57"/>
      <c r="AU1090" s="57"/>
      <c r="AV1090" s="57"/>
      <c r="AW1090" s="57"/>
      <c r="AX1090" s="57"/>
      <c r="AY1090" s="57"/>
      <c r="AZ1090" s="57"/>
      <c r="BA1090" s="57"/>
      <c r="BB1090" s="57"/>
      <c r="BC1090" s="57"/>
      <c r="BD1090" s="57"/>
    </row>
    <row r="1091" spans="1:56">
      <c r="A1091" s="10">
        <v>43269</v>
      </c>
      <c r="B1091" s="11">
        <v>2.4133252363653301E-3</v>
      </c>
      <c r="C1091" s="11">
        <v>2.4133252363653301E-3</v>
      </c>
      <c r="D1091" s="11">
        <v>5.076641448155125</v>
      </c>
      <c r="E1091" s="11">
        <v>5.076641448155125</v>
      </c>
      <c r="F1091" s="11"/>
      <c r="G1091" s="11"/>
      <c r="H1091" s="11">
        <v>0.36825016186478038</v>
      </c>
      <c r="I1091" s="11">
        <v>0.36825016186478038</v>
      </c>
      <c r="J1091" s="11">
        <v>2.0553964441794721E-5</v>
      </c>
      <c r="K1091" s="23">
        <v>2.0553964441794721E-5</v>
      </c>
      <c r="L1091" s="23">
        <v>0.11406034333458548</v>
      </c>
      <c r="M1091" s="23">
        <v>0.11406034333458548</v>
      </c>
      <c r="N1091" s="11"/>
      <c r="O1091" s="11"/>
      <c r="P1091" s="11">
        <v>8.2424854153569892E-3</v>
      </c>
      <c r="Q1091" s="11">
        <v>8.2424854153569892E-3</v>
      </c>
      <c r="R1091" s="11">
        <v>1.0471454346000499E-2</v>
      </c>
      <c r="S1091" s="11">
        <v>1.0471454346000499E-2</v>
      </c>
      <c r="T1091" s="11">
        <v>0</v>
      </c>
      <c r="U1091" s="11">
        <v>0</v>
      </c>
      <c r="V1091" s="11"/>
      <c r="W1091" s="11"/>
      <c r="X1091" s="11">
        <v>9.7164934652436939E-3</v>
      </c>
      <c r="Y1091" s="11">
        <v>9.7164934652436939E-3</v>
      </c>
      <c r="Z1091" s="49" t="s">
        <v>18</v>
      </c>
      <c r="AA1091" s="15"/>
      <c r="AB1091" s="16">
        <f t="shared" si="34"/>
        <v>-0.99899278408815562</v>
      </c>
      <c r="AD1091" s="34">
        <f t="shared" si="35"/>
        <v>0</v>
      </c>
      <c r="AF1091" s="57"/>
      <c r="AG1091" s="57"/>
      <c r="AH1091" s="57"/>
      <c r="AI1091" s="57"/>
      <c r="AJ1091" s="57"/>
      <c r="AK1091" s="57"/>
      <c r="AL1091" s="57"/>
      <c r="AM1091" s="57"/>
      <c r="AN1091" s="57"/>
      <c r="AO1091" s="57"/>
      <c r="AP1091" s="57"/>
      <c r="AQ1091" s="57"/>
      <c r="AR1091" s="57"/>
      <c r="AS1091" s="57"/>
      <c r="AT1091" s="57"/>
      <c r="AU1091" s="57"/>
      <c r="AV1091" s="57"/>
      <c r="AW1091" s="57"/>
      <c r="AX1091" s="57"/>
      <c r="AY1091" s="57"/>
      <c r="AZ1091" s="57"/>
      <c r="BA1091" s="57"/>
      <c r="BB1091" s="57"/>
      <c r="BC1091" s="57"/>
      <c r="BD1091" s="57"/>
    </row>
    <row r="1092" spans="1:56">
      <c r="A1092" s="10">
        <v>43270</v>
      </c>
      <c r="B1092" s="11">
        <v>0.13840296357187132</v>
      </c>
      <c r="C1092" s="11">
        <v>0.13840296357187132</v>
      </c>
      <c r="D1092" s="11">
        <v>0.15508267992839994</v>
      </c>
      <c r="E1092" s="11">
        <v>0.15508267992839994</v>
      </c>
      <c r="F1092" s="11"/>
      <c r="G1092" s="11"/>
      <c r="H1092" s="11">
        <v>0.13960552177775301</v>
      </c>
      <c r="I1092" s="11">
        <v>0.13960552177775301</v>
      </c>
      <c r="J1092" s="11">
        <v>4.1776090835366547E-3</v>
      </c>
      <c r="K1092" s="23">
        <v>4.1776090835366547E-3</v>
      </c>
      <c r="L1092" s="23">
        <v>8.7906524420797751E-3</v>
      </c>
      <c r="M1092" s="23">
        <v>8.7906524420797751E-3</v>
      </c>
      <c r="N1092" s="11"/>
      <c r="O1092" s="11"/>
      <c r="P1092" s="11">
        <v>4.510195862971478E-3</v>
      </c>
      <c r="Q1092" s="11">
        <v>4.510195862971478E-3</v>
      </c>
      <c r="R1092" s="11">
        <v>8.8271371906569213E-3</v>
      </c>
      <c r="S1092" s="11">
        <v>8.8271371906569213E-3</v>
      </c>
      <c r="T1092" s="11">
        <v>3.1703325242500677E-2</v>
      </c>
      <c r="U1092" s="11">
        <v>3.1703325242500677E-2</v>
      </c>
      <c r="V1092" s="11"/>
      <c r="W1092" s="11"/>
      <c r="X1092" s="11">
        <v>1.0476442674815825E-2</v>
      </c>
      <c r="Y1092" s="11">
        <v>1.0476442674815825E-2</v>
      </c>
      <c r="Z1092" s="49" t="s">
        <v>18</v>
      </c>
      <c r="AA1092" s="15"/>
      <c r="AB1092" s="16">
        <f t="shared" si="34"/>
        <v>-1.9689345351542167</v>
      </c>
      <c r="AD1092" s="34">
        <f t="shared" si="35"/>
        <v>0</v>
      </c>
      <c r="AF1092" s="57"/>
      <c r="AG1092" s="57"/>
      <c r="AH1092" s="57"/>
      <c r="AI1092" s="57"/>
      <c r="AJ1092" s="57"/>
      <c r="AK1092" s="57"/>
      <c r="AL1092" s="57"/>
      <c r="AM1092" s="57"/>
      <c r="AN1092" s="57"/>
      <c r="AO1092" s="57"/>
      <c r="AP1092" s="57"/>
      <c r="AQ1092" s="57"/>
      <c r="AR1092" s="57"/>
      <c r="AS1092" s="57"/>
      <c r="AT1092" s="57"/>
      <c r="AU1092" s="57"/>
      <c r="AV1092" s="57"/>
      <c r="AW1092" s="57"/>
      <c r="AX1092" s="57"/>
      <c r="AY1092" s="57"/>
      <c r="AZ1092" s="57"/>
      <c r="BA1092" s="57"/>
      <c r="BB1092" s="57"/>
      <c r="BC1092" s="57"/>
      <c r="BD1092" s="57"/>
    </row>
    <row r="1093" spans="1:56">
      <c r="A1093" s="10">
        <v>43271</v>
      </c>
      <c r="B1093" s="11">
        <v>9.93242215407448E-2</v>
      </c>
      <c r="C1093" s="11">
        <v>9.93242215407448E-2</v>
      </c>
      <c r="D1093" s="11">
        <v>0</v>
      </c>
      <c r="E1093" s="11">
        <v>0</v>
      </c>
      <c r="F1093" s="11"/>
      <c r="G1093" s="11"/>
      <c r="H1093" s="11">
        <v>9.216323899742454E-2</v>
      </c>
      <c r="I1093" s="11">
        <v>9.216323899742454E-2</v>
      </c>
      <c r="J1093" s="11">
        <v>4.1421455895036211E-3</v>
      </c>
      <c r="K1093" s="23">
        <v>4.1421455895036211E-3</v>
      </c>
      <c r="L1093" s="23">
        <v>0</v>
      </c>
      <c r="M1093" s="23">
        <v>0</v>
      </c>
      <c r="N1093" s="11"/>
      <c r="O1093" s="11"/>
      <c r="P1093" s="11">
        <v>3.843509146164787E-3</v>
      </c>
      <c r="Q1093" s="11">
        <v>3.843509146164787E-3</v>
      </c>
      <c r="R1093" s="11">
        <v>0</v>
      </c>
      <c r="S1093" s="11">
        <v>0</v>
      </c>
      <c r="T1093" s="11">
        <v>0</v>
      </c>
      <c r="U1093" s="11">
        <v>0</v>
      </c>
      <c r="V1093" s="11"/>
      <c r="W1093" s="11"/>
      <c r="X1093" s="11">
        <v>0</v>
      </c>
      <c r="Y1093" s="11">
        <v>0</v>
      </c>
      <c r="Z1093" s="49" t="s">
        <v>18</v>
      </c>
      <c r="AA1093" s="15"/>
      <c r="AB1093" s="16">
        <f t="shared" si="34"/>
        <v>-2.3841939372807799</v>
      </c>
      <c r="AD1093" s="34">
        <f t="shared" si="35"/>
        <v>0</v>
      </c>
      <c r="AF1093" s="57"/>
      <c r="AG1093" s="57"/>
      <c r="AH1093" s="57"/>
      <c r="AI1093" s="57"/>
      <c r="AJ1093" s="57"/>
      <c r="AK1093" s="57"/>
      <c r="AL1093" s="57"/>
      <c r="AM1093" s="57"/>
      <c r="AN1093" s="57"/>
      <c r="AO1093" s="57"/>
      <c r="AP1093" s="57"/>
      <c r="AQ1093" s="57"/>
      <c r="AR1093" s="57"/>
      <c r="AS1093" s="57"/>
      <c r="AT1093" s="57"/>
      <c r="AU1093" s="57"/>
      <c r="AV1093" s="57"/>
      <c r="AW1093" s="57"/>
      <c r="AX1093" s="57"/>
      <c r="AY1093" s="57"/>
      <c r="AZ1093" s="57"/>
      <c r="BA1093" s="57"/>
      <c r="BB1093" s="57"/>
      <c r="BC1093" s="57"/>
      <c r="BD1093" s="57"/>
    </row>
    <row r="1094" spans="1:56">
      <c r="A1094" s="10">
        <v>43272</v>
      </c>
      <c r="B1094" s="11">
        <v>6.0086250870493877E-3</v>
      </c>
      <c r="C1094" s="11">
        <v>6.0086250870493877E-3</v>
      </c>
      <c r="D1094" s="11">
        <v>1.9758619262174684E-3</v>
      </c>
      <c r="E1094" s="11">
        <v>1.9758619262174684E-3</v>
      </c>
      <c r="F1094" s="11"/>
      <c r="G1094" s="11"/>
      <c r="H1094" s="11">
        <v>5.7178747932329311E-3</v>
      </c>
      <c r="I1094" s="11">
        <v>5.7178747932329311E-3</v>
      </c>
      <c r="J1094" s="11">
        <v>3.0973243339596814E-5</v>
      </c>
      <c r="K1094" s="23">
        <v>3.0973243339596814E-5</v>
      </c>
      <c r="L1094" s="23">
        <v>2.0348732504814298E-5</v>
      </c>
      <c r="M1094" s="23">
        <v>2.0348732504814298E-5</v>
      </c>
      <c r="N1094" s="11"/>
      <c r="O1094" s="11"/>
      <c r="P1094" s="11">
        <v>3.0207247538784179E-5</v>
      </c>
      <c r="Q1094" s="11">
        <v>3.0207247538784179E-5</v>
      </c>
      <c r="R1094" s="11">
        <v>0</v>
      </c>
      <c r="S1094" s="11">
        <v>0</v>
      </c>
      <c r="T1094" s="11">
        <v>0</v>
      </c>
      <c r="U1094" s="11">
        <v>0</v>
      </c>
      <c r="V1094" s="11"/>
      <c r="W1094" s="11"/>
      <c r="X1094" s="11">
        <v>0</v>
      </c>
      <c r="Y1094" s="11">
        <v>0</v>
      </c>
      <c r="Z1094" s="49" t="s">
        <v>18</v>
      </c>
      <c r="AA1094" s="15"/>
      <c r="AB1094" s="16">
        <f t="shared" si="34"/>
        <v>-5.1641580822729773</v>
      </c>
      <c r="AD1094" s="34">
        <f t="shared" si="35"/>
        <v>0</v>
      </c>
      <c r="AF1094" s="57"/>
      <c r="AG1094" s="57"/>
      <c r="AH1094" s="57"/>
      <c r="AI1094" s="57"/>
      <c r="AJ1094" s="57"/>
      <c r="AK1094" s="57"/>
      <c r="AL1094" s="57"/>
      <c r="AM1094" s="57"/>
      <c r="AN1094" s="57"/>
      <c r="AO1094" s="57"/>
      <c r="AP1094" s="57"/>
      <c r="AQ1094" s="57"/>
      <c r="AR1094" s="57"/>
      <c r="AS1094" s="57"/>
      <c r="AT1094" s="57"/>
      <c r="AU1094" s="57"/>
      <c r="AV1094" s="57"/>
      <c r="AW1094" s="57"/>
      <c r="AX1094" s="57"/>
      <c r="AY1094" s="57"/>
      <c r="AZ1094" s="57"/>
      <c r="BA1094" s="57"/>
      <c r="BB1094" s="57"/>
      <c r="BC1094" s="57"/>
      <c r="BD1094" s="57"/>
    </row>
    <row r="1095" spans="1:56">
      <c r="A1095" s="10">
        <v>43273</v>
      </c>
      <c r="B1095" s="11">
        <v>1.0983722382857536E-3</v>
      </c>
      <c r="C1095" s="11">
        <v>1.0983722382857536E-3</v>
      </c>
      <c r="D1095" s="11">
        <v>1.1476685132715263E-3</v>
      </c>
      <c r="E1095" s="11">
        <v>1.1476685132715263E-3</v>
      </c>
      <c r="F1095" s="11"/>
      <c r="G1095" s="11"/>
      <c r="H1095" s="11">
        <v>1.1019263538795919E-3</v>
      </c>
      <c r="I1095" s="11">
        <v>1.1019263538795919E-3</v>
      </c>
      <c r="J1095" s="11">
        <v>1.1067519314812545E-5</v>
      </c>
      <c r="K1095" s="23">
        <v>1.1067519314812545E-5</v>
      </c>
      <c r="L1095" s="23">
        <v>4.0697465009628595E-5</v>
      </c>
      <c r="M1095" s="23">
        <v>4.0697465009628595E-5</v>
      </c>
      <c r="N1095" s="11"/>
      <c r="O1095" s="11"/>
      <c r="P1095" s="11">
        <v>1.3203750745461763E-5</v>
      </c>
      <c r="Q1095" s="11">
        <v>1.3203750745461763E-5</v>
      </c>
      <c r="R1095" s="11">
        <v>0</v>
      </c>
      <c r="S1095" s="11">
        <v>0</v>
      </c>
      <c r="T1095" s="11">
        <v>0</v>
      </c>
      <c r="U1095" s="11">
        <v>0</v>
      </c>
      <c r="V1095" s="11"/>
      <c r="W1095" s="11"/>
      <c r="X1095" s="11">
        <v>0</v>
      </c>
      <c r="Y1095" s="11">
        <v>0</v>
      </c>
      <c r="Z1095" s="49" t="s">
        <v>18</v>
      </c>
      <c r="AA1095" s="15"/>
      <c r="AB1095" s="16">
        <f t="shared" si="34"/>
        <v>-6.810695399994958</v>
      </c>
      <c r="AD1095" s="34">
        <f t="shared" si="35"/>
        <v>0</v>
      </c>
      <c r="AF1095" s="57"/>
      <c r="AG1095" s="57"/>
      <c r="AH1095" s="57"/>
      <c r="AI1095" s="57"/>
      <c r="AJ1095" s="57"/>
      <c r="AK1095" s="57"/>
      <c r="AL1095" s="57"/>
      <c r="AM1095" s="57"/>
      <c r="AN1095" s="57"/>
      <c r="AO1095" s="57"/>
      <c r="AP1095" s="57"/>
      <c r="AQ1095" s="57"/>
      <c r="AR1095" s="57"/>
      <c r="AS1095" s="57"/>
      <c r="AT1095" s="57"/>
      <c r="AU1095" s="57"/>
      <c r="AV1095" s="57"/>
      <c r="AW1095" s="57"/>
      <c r="AX1095" s="57"/>
      <c r="AY1095" s="57"/>
      <c r="AZ1095" s="57"/>
      <c r="BA1095" s="57"/>
      <c r="BB1095" s="57"/>
      <c r="BC1095" s="57"/>
      <c r="BD1095" s="57"/>
    </row>
    <row r="1096" spans="1:56">
      <c r="A1096" s="10">
        <v>43274</v>
      </c>
      <c r="B1096" s="11">
        <v>9.7788780444190593E-2</v>
      </c>
      <c r="C1096" s="11">
        <v>9.7788780444190593E-2</v>
      </c>
      <c r="D1096" s="11">
        <v>1.7103109670296417E-3</v>
      </c>
      <c r="E1096" s="11">
        <v>1.7103109670296417E-3</v>
      </c>
      <c r="F1096" s="11"/>
      <c r="G1096" s="11"/>
      <c r="H1096" s="11">
        <v>9.0861807022781613E-2</v>
      </c>
      <c r="I1096" s="11">
        <v>9.0861807022781613E-2</v>
      </c>
      <c r="J1096" s="11">
        <v>7.9523288425303786E-4</v>
      </c>
      <c r="K1096" s="23">
        <v>7.9523288425303786E-4</v>
      </c>
      <c r="L1096" s="23">
        <v>2.0348732504814298E-5</v>
      </c>
      <c r="M1096" s="23">
        <v>2.0348732504814298E-5</v>
      </c>
      <c r="N1096" s="11"/>
      <c r="O1096" s="11"/>
      <c r="P1096" s="11">
        <v>7.393660292433742E-4</v>
      </c>
      <c r="Q1096" s="11">
        <v>7.393660292433742E-4</v>
      </c>
      <c r="R1096" s="11">
        <v>0</v>
      </c>
      <c r="S1096" s="11">
        <v>0</v>
      </c>
      <c r="T1096" s="11">
        <v>0</v>
      </c>
      <c r="U1096" s="11">
        <v>0</v>
      </c>
      <c r="V1096" s="11"/>
      <c r="W1096" s="11"/>
      <c r="X1096" s="11">
        <v>0</v>
      </c>
      <c r="Y1096" s="11">
        <v>0</v>
      </c>
      <c r="Z1096" s="49" t="s">
        <v>18</v>
      </c>
      <c r="AA1096" s="15"/>
      <c r="AB1096" s="16">
        <f t="shared" si="34"/>
        <v>-2.3984155308585309</v>
      </c>
      <c r="AD1096" s="34">
        <f t="shared" si="35"/>
        <v>0</v>
      </c>
      <c r="AF1096" s="57"/>
      <c r="AG1096" s="57"/>
      <c r="AH1096" s="57"/>
      <c r="AI1096" s="57"/>
      <c r="AJ1096" s="57"/>
      <c r="AK1096" s="57"/>
      <c r="AL1096" s="57"/>
      <c r="AM1096" s="57"/>
      <c r="AN1096" s="57"/>
      <c r="AO1096" s="57"/>
      <c r="AP1096" s="57"/>
      <c r="AQ1096" s="57"/>
      <c r="AR1096" s="57"/>
      <c r="AS1096" s="57"/>
      <c r="AT1096" s="57"/>
      <c r="AU1096" s="57"/>
      <c r="AV1096" s="57"/>
      <c r="AW1096" s="57"/>
      <c r="AX1096" s="57"/>
      <c r="AY1096" s="57"/>
      <c r="AZ1096" s="57"/>
      <c r="BA1096" s="57"/>
      <c r="BB1096" s="57"/>
      <c r="BC1096" s="57"/>
      <c r="BD1096" s="57"/>
    </row>
    <row r="1097" spans="1:56">
      <c r="A1097" s="10">
        <v>43275</v>
      </c>
      <c r="B1097" s="11">
        <v>7.6778859850067851E-3</v>
      </c>
      <c r="C1097" s="11">
        <v>7.6778859850067851E-3</v>
      </c>
      <c r="D1097" s="11">
        <v>0</v>
      </c>
      <c r="E1097" s="11">
        <v>0</v>
      </c>
      <c r="F1097" s="11"/>
      <c r="G1097" s="11"/>
      <c r="H1097" s="11">
        <v>7.1243331188946407E-3</v>
      </c>
      <c r="I1097" s="11">
        <v>7.1243331188946407E-3</v>
      </c>
      <c r="J1097" s="11">
        <v>7.0658205454138959E-5</v>
      </c>
      <c r="K1097" s="23">
        <v>7.0658205454138959E-5</v>
      </c>
      <c r="L1097" s="23">
        <v>0</v>
      </c>
      <c r="M1097" s="23">
        <v>0</v>
      </c>
      <c r="N1097" s="11"/>
      <c r="O1097" s="11"/>
      <c r="P1097" s="11">
        <v>6.5563957868298468E-5</v>
      </c>
      <c r="Q1097" s="11">
        <v>6.5563957868298468E-5</v>
      </c>
      <c r="R1097" s="11">
        <v>0</v>
      </c>
      <c r="S1097" s="11">
        <v>0</v>
      </c>
      <c r="T1097" s="11">
        <v>0</v>
      </c>
      <c r="U1097" s="11">
        <v>0</v>
      </c>
      <c r="V1097" s="11"/>
      <c r="W1097" s="11"/>
      <c r="X1097" s="11">
        <v>0</v>
      </c>
      <c r="Y1097" s="11">
        <v>0</v>
      </c>
      <c r="Z1097" s="49" t="s">
        <v>18</v>
      </c>
      <c r="AA1097" s="15"/>
      <c r="AB1097" s="16">
        <f t="shared" si="34"/>
        <v>-4.9442391545560485</v>
      </c>
      <c r="AD1097" s="34">
        <f t="shared" si="35"/>
        <v>0</v>
      </c>
      <c r="AF1097" s="57"/>
      <c r="AG1097" s="57"/>
      <c r="AH1097" s="57"/>
      <c r="AI1097" s="57"/>
      <c r="AJ1097" s="57"/>
      <c r="AK1097" s="57"/>
      <c r="AL1097" s="57"/>
      <c r="AM1097" s="57"/>
      <c r="AN1097" s="57"/>
      <c r="AO1097" s="57"/>
      <c r="AP1097" s="57"/>
      <c r="AQ1097" s="57"/>
      <c r="AR1097" s="57"/>
      <c r="AS1097" s="57"/>
      <c r="AT1097" s="57"/>
      <c r="AU1097" s="57"/>
      <c r="AV1097" s="57"/>
      <c r="AW1097" s="57"/>
      <c r="AX1097" s="57"/>
      <c r="AY1097" s="57"/>
      <c r="AZ1097" s="57"/>
      <c r="BA1097" s="57"/>
      <c r="BB1097" s="57"/>
      <c r="BC1097" s="57"/>
      <c r="BD1097" s="57"/>
    </row>
    <row r="1098" spans="1:56">
      <c r="A1098" s="10">
        <v>43276</v>
      </c>
      <c r="B1098" s="11">
        <v>9.0191847792847321E-2</v>
      </c>
      <c r="C1098" s="11">
        <v>9.0191847792847321E-2</v>
      </c>
      <c r="D1098" s="11">
        <v>0</v>
      </c>
      <c r="E1098" s="11">
        <v>0</v>
      </c>
      <c r="F1098" s="11"/>
      <c r="G1098" s="11"/>
      <c r="H1098" s="11">
        <v>8.3689282380548222E-2</v>
      </c>
      <c r="I1098" s="11">
        <v>8.3689282380548222E-2</v>
      </c>
      <c r="J1098" s="11">
        <v>1.6786897081870109E-3</v>
      </c>
      <c r="K1098" s="23">
        <v>1.6786897081870109E-3</v>
      </c>
      <c r="L1098" s="23">
        <v>0</v>
      </c>
      <c r="M1098" s="23">
        <v>0</v>
      </c>
      <c r="N1098" s="11"/>
      <c r="O1098" s="11"/>
      <c r="P1098" s="11">
        <v>1.5576611462762857E-3</v>
      </c>
      <c r="Q1098" s="11">
        <v>1.5576611462762857E-3</v>
      </c>
      <c r="R1098" s="11">
        <v>1.5810741878303636E-6</v>
      </c>
      <c r="S1098" s="11">
        <v>1.5810741878303636E-6</v>
      </c>
      <c r="T1098" s="11">
        <v>0</v>
      </c>
      <c r="U1098" s="11">
        <v>0</v>
      </c>
      <c r="V1098" s="11"/>
      <c r="W1098" s="11"/>
      <c r="X1098" s="11">
        <v>1.4670834161624178E-6</v>
      </c>
      <c r="Y1098" s="11">
        <v>1.4670834161624178E-6</v>
      </c>
      <c r="Z1098" s="49" t="s">
        <v>18</v>
      </c>
      <c r="AA1098" s="15"/>
      <c r="AB1098" s="16">
        <f t="shared" si="34"/>
        <v>-2.4806443577076793</v>
      </c>
      <c r="AD1098" s="34">
        <f t="shared" si="35"/>
        <v>0</v>
      </c>
      <c r="AF1098" s="57"/>
      <c r="AG1098" s="57"/>
      <c r="AH1098" s="57"/>
      <c r="AI1098" s="57"/>
      <c r="AJ1098" s="57"/>
      <c r="AK1098" s="57"/>
      <c r="AL1098" s="57"/>
      <c r="AM1098" s="57"/>
      <c r="AN1098" s="57"/>
      <c r="AO1098" s="57"/>
      <c r="AP1098" s="57"/>
      <c r="AQ1098" s="57"/>
      <c r="AR1098" s="57"/>
      <c r="AS1098" s="57"/>
      <c r="AT1098" s="57"/>
      <c r="AU1098" s="57"/>
      <c r="AV1098" s="57"/>
      <c r="AW1098" s="57"/>
      <c r="AX1098" s="57"/>
      <c r="AY1098" s="57"/>
      <c r="AZ1098" s="57"/>
      <c r="BA1098" s="57"/>
      <c r="BB1098" s="57"/>
      <c r="BC1098" s="57"/>
      <c r="BD1098" s="57"/>
    </row>
    <row r="1099" spans="1:56">
      <c r="A1099" s="10">
        <v>43277</v>
      </c>
      <c r="B1099" s="11">
        <v>2.2980032690251048E-2</v>
      </c>
      <c r="C1099" s="11">
        <v>2.2980032690251048E-2</v>
      </c>
      <c r="D1099" s="11">
        <v>4.3281754037740011E-2</v>
      </c>
      <c r="E1099" s="11">
        <v>4.3281754037740011E-2</v>
      </c>
      <c r="F1099" s="11"/>
      <c r="G1099" s="11"/>
      <c r="H1099" s="11">
        <v>2.444372674104291E-2</v>
      </c>
      <c r="I1099" s="11">
        <v>2.444372674104291E-2</v>
      </c>
      <c r="J1099" s="11">
        <v>2.6735964516211454E-4</v>
      </c>
      <c r="K1099" s="23">
        <v>2.6735964516211454E-4</v>
      </c>
      <c r="L1099" s="23">
        <v>4.2732338260110028E-4</v>
      </c>
      <c r="M1099" s="23">
        <v>4.2732338260110028E-4</v>
      </c>
      <c r="N1099" s="11"/>
      <c r="O1099" s="11"/>
      <c r="P1099" s="11">
        <v>2.7889255741247554E-4</v>
      </c>
      <c r="Q1099" s="11">
        <v>2.7889255741247554E-4</v>
      </c>
      <c r="R1099" s="11">
        <v>0</v>
      </c>
      <c r="S1099" s="11">
        <v>0</v>
      </c>
      <c r="T1099" s="11">
        <v>0</v>
      </c>
      <c r="U1099" s="11">
        <v>0</v>
      </c>
      <c r="V1099" s="11"/>
      <c r="W1099" s="11"/>
      <c r="X1099" s="11">
        <v>0</v>
      </c>
      <c r="Y1099" s="11">
        <v>0</v>
      </c>
      <c r="Z1099" s="49" t="s">
        <v>18</v>
      </c>
      <c r="AA1099" s="15"/>
      <c r="AB1099" s="16">
        <f t="shared" si="34"/>
        <v>-3.7113816709907246</v>
      </c>
      <c r="AD1099" s="34">
        <f t="shared" si="35"/>
        <v>0</v>
      </c>
      <c r="AF1099" s="57"/>
      <c r="AG1099" s="57"/>
      <c r="AH1099" s="57"/>
      <c r="AI1099" s="57"/>
      <c r="AJ1099" s="57"/>
      <c r="AK1099" s="57"/>
      <c r="AL1099" s="57"/>
      <c r="AM1099" s="57"/>
      <c r="AN1099" s="57"/>
      <c r="AO1099" s="57"/>
      <c r="AP1099" s="57"/>
      <c r="AQ1099" s="57"/>
      <c r="AR1099" s="57"/>
      <c r="AS1099" s="57"/>
      <c r="AT1099" s="57"/>
      <c r="AU1099" s="57"/>
      <c r="AV1099" s="57"/>
      <c r="AW1099" s="57"/>
      <c r="AX1099" s="57"/>
      <c r="AY1099" s="57"/>
      <c r="AZ1099" s="57"/>
      <c r="BA1099" s="57"/>
      <c r="BB1099" s="57"/>
      <c r="BC1099" s="57"/>
      <c r="BD1099" s="57"/>
    </row>
    <row r="1100" spans="1:56">
      <c r="A1100" s="10">
        <v>43278</v>
      </c>
      <c r="B1100" s="11">
        <v>0.10623225593058311</v>
      </c>
      <c r="C1100" s="11">
        <v>0.10623225593058311</v>
      </c>
      <c r="D1100" s="11">
        <v>0.42183329457130136</v>
      </c>
      <c r="E1100" s="11">
        <v>0.42183329457130136</v>
      </c>
      <c r="F1100" s="11"/>
      <c r="G1100" s="11"/>
      <c r="H1100" s="11">
        <v>0.12898615717744888</v>
      </c>
      <c r="I1100" s="11">
        <v>0.12898615717744888</v>
      </c>
      <c r="J1100" s="11">
        <v>3.063173131502546E-4</v>
      </c>
      <c r="K1100" s="23">
        <v>3.063173131502546E-4</v>
      </c>
      <c r="L1100" s="23">
        <v>3.6180046393559824E-3</v>
      </c>
      <c r="M1100" s="23">
        <v>3.6180046393559824E-3</v>
      </c>
      <c r="N1100" s="11"/>
      <c r="O1100" s="11"/>
      <c r="P1100" s="11">
        <v>5.4508017244098476E-4</v>
      </c>
      <c r="Q1100" s="11">
        <v>5.4508017244098476E-4</v>
      </c>
      <c r="R1100" s="11">
        <v>0</v>
      </c>
      <c r="S1100" s="11">
        <v>0</v>
      </c>
      <c r="T1100" s="11">
        <v>0</v>
      </c>
      <c r="U1100" s="11">
        <v>0</v>
      </c>
      <c r="V1100" s="11"/>
      <c r="W1100" s="11"/>
      <c r="X1100" s="11">
        <v>0</v>
      </c>
      <c r="Y1100" s="11">
        <v>0</v>
      </c>
      <c r="Z1100" s="49" t="s">
        <v>18</v>
      </c>
      <c r="AA1100" s="15"/>
      <c r="AB1100" s="16">
        <f t="shared" si="34"/>
        <v>-2.0480501890804024</v>
      </c>
      <c r="AD1100" s="34">
        <f t="shared" si="35"/>
        <v>0</v>
      </c>
      <c r="AF1100" s="57"/>
      <c r="AG1100" s="57"/>
      <c r="AH1100" s="57"/>
      <c r="AI1100" s="57"/>
      <c r="AJ1100" s="57"/>
      <c r="AK1100" s="57"/>
      <c r="AL1100" s="57"/>
      <c r="AM1100" s="57"/>
      <c r="AN1100" s="57"/>
      <c r="AO1100" s="57"/>
      <c r="AP1100" s="57"/>
      <c r="AQ1100" s="57"/>
      <c r="AR1100" s="57"/>
      <c r="AS1100" s="57"/>
      <c r="AT1100" s="57"/>
      <c r="AU1100" s="57"/>
      <c r="AV1100" s="57"/>
      <c r="AW1100" s="57"/>
      <c r="AX1100" s="57"/>
      <c r="AY1100" s="57"/>
      <c r="AZ1100" s="57"/>
      <c r="BA1100" s="57"/>
      <c r="BB1100" s="57"/>
      <c r="BC1100" s="57"/>
      <c r="BD1100" s="57"/>
    </row>
    <row r="1101" spans="1:56">
      <c r="A1101" s="10">
        <v>43279</v>
      </c>
      <c r="B1101" s="11">
        <v>7.5005827445093001E-2</v>
      </c>
      <c r="C1101" s="11">
        <v>7.5005827445093001E-2</v>
      </c>
      <c r="D1101" s="11">
        <v>3.1598420750310434E-2</v>
      </c>
      <c r="E1101" s="11">
        <v>3.1598420750310434E-2</v>
      </c>
      <c r="F1101" s="11"/>
      <c r="G1101" s="11"/>
      <c r="H1101" s="11">
        <v>7.1876281834059669E-2</v>
      </c>
      <c r="I1101" s="11">
        <v>7.1876281834059669E-2</v>
      </c>
      <c r="J1101" s="11">
        <v>4.4055051169705252E-4</v>
      </c>
      <c r="K1101" s="23">
        <v>4.4055051169705252E-4</v>
      </c>
      <c r="L1101" s="23">
        <v>1.2188890770383763E-4</v>
      </c>
      <c r="M1101" s="23">
        <v>1.2188890770383763E-4</v>
      </c>
      <c r="N1101" s="11"/>
      <c r="O1101" s="11"/>
      <c r="P1101" s="11">
        <v>4.1757595274230904E-4</v>
      </c>
      <c r="Q1101" s="11">
        <v>4.1757595274230904E-4</v>
      </c>
      <c r="R1101" s="11">
        <v>0</v>
      </c>
      <c r="S1101" s="11">
        <v>0</v>
      </c>
      <c r="T1101" s="11">
        <v>0</v>
      </c>
      <c r="U1101" s="11">
        <v>0</v>
      </c>
      <c r="V1101" s="11"/>
      <c r="W1101" s="11"/>
      <c r="X1101" s="11">
        <v>0</v>
      </c>
      <c r="Y1101" s="11">
        <v>0</v>
      </c>
      <c r="Z1101" s="49" t="s">
        <v>18</v>
      </c>
      <c r="AA1101" s="15"/>
      <c r="AB1101" s="16">
        <f t="shared" si="34"/>
        <v>-2.6328089458106461</v>
      </c>
      <c r="AD1101" s="34">
        <f t="shared" si="35"/>
        <v>0</v>
      </c>
      <c r="AF1101" s="57"/>
      <c r="AG1101" s="57"/>
      <c r="AH1101" s="57"/>
      <c r="AI1101" s="57"/>
      <c r="AJ1101" s="57"/>
      <c r="AK1101" s="57"/>
      <c r="AL1101" s="57"/>
      <c r="AM1101" s="57"/>
      <c r="AN1101" s="57"/>
      <c r="AO1101" s="57"/>
      <c r="AP1101" s="57"/>
      <c r="AQ1101" s="57"/>
      <c r="AR1101" s="57"/>
      <c r="AS1101" s="57"/>
      <c r="AT1101" s="57"/>
      <c r="AU1101" s="57"/>
      <c r="AV1101" s="57"/>
      <c r="AW1101" s="57"/>
      <c r="AX1101" s="57"/>
      <c r="AY1101" s="57"/>
      <c r="AZ1101" s="57"/>
      <c r="BA1101" s="57"/>
      <c r="BB1101" s="57"/>
      <c r="BC1101" s="57"/>
      <c r="BD1101" s="57"/>
    </row>
    <row r="1102" spans="1:56">
      <c r="A1102" s="10">
        <v>43280</v>
      </c>
      <c r="B1102" s="11">
        <v>9.9723144424472727E-3</v>
      </c>
      <c r="C1102" s="11">
        <v>9.9723144424472727E-3</v>
      </c>
      <c r="D1102" s="11">
        <v>1.6206806139788112E-2</v>
      </c>
      <c r="E1102" s="11">
        <v>1.6206806139788112E-2</v>
      </c>
      <c r="F1102" s="11"/>
      <c r="G1102" s="11"/>
      <c r="H1102" s="11">
        <v>1.042180285039637E-2</v>
      </c>
      <c r="I1102" s="11">
        <v>1.042180285039637E-2</v>
      </c>
      <c r="J1102" s="11">
        <v>1.0452481455746533E-4</v>
      </c>
      <c r="K1102" s="23">
        <v>1.0452481455746533E-4</v>
      </c>
      <c r="L1102" s="23">
        <v>1.3816789370768909E-4</v>
      </c>
      <c r="M1102" s="23">
        <v>1.3816789370768909E-4</v>
      </c>
      <c r="N1102" s="11"/>
      <c r="O1102" s="11"/>
      <c r="P1102" s="11">
        <v>1.0695038103824026E-4</v>
      </c>
      <c r="Q1102" s="11">
        <v>1.0695038103824026E-4</v>
      </c>
      <c r="R1102" s="11">
        <v>2.121801560068348E-3</v>
      </c>
      <c r="S1102" s="11">
        <v>2.121801560068348E-3</v>
      </c>
      <c r="T1102" s="11">
        <v>0</v>
      </c>
      <c r="U1102" s="11">
        <v>0</v>
      </c>
      <c r="V1102" s="11"/>
      <c r="W1102" s="11"/>
      <c r="X1102" s="11">
        <v>1.968825944489965E-3</v>
      </c>
      <c r="Y1102" s="11">
        <v>1.968825944489965E-3</v>
      </c>
      <c r="Z1102" s="49" t="s">
        <v>18</v>
      </c>
      <c r="AA1102" s="15"/>
      <c r="AB1102" s="16">
        <f t="shared" si="34"/>
        <v>-4.5638552393506471</v>
      </c>
      <c r="AD1102" s="34">
        <f t="shared" si="35"/>
        <v>0</v>
      </c>
      <c r="AF1102" s="57"/>
      <c r="AG1102" s="57"/>
      <c r="AH1102" s="57"/>
      <c r="AI1102" s="57"/>
      <c r="AJ1102" s="57"/>
      <c r="AK1102" s="57"/>
      <c r="AL1102" s="57"/>
      <c r="AM1102" s="57"/>
      <c r="AN1102" s="57"/>
      <c r="AO1102" s="57"/>
      <c r="AP1102" s="57"/>
      <c r="AQ1102" s="57"/>
      <c r="AR1102" s="57"/>
      <c r="AS1102" s="57"/>
      <c r="AT1102" s="57"/>
      <c r="AU1102" s="57"/>
      <c r="AV1102" s="57"/>
      <c r="AW1102" s="57"/>
      <c r="AX1102" s="57"/>
      <c r="AY1102" s="57"/>
      <c r="AZ1102" s="57"/>
      <c r="BA1102" s="57"/>
      <c r="BB1102" s="57"/>
      <c r="BC1102" s="57"/>
      <c r="BD1102" s="57"/>
    </row>
    <row r="1103" spans="1:56">
      <c r="A1103" s="10">
        <v>43281</v>
      </c>
      <c r="B1103" s="11">
        <v>0.11085667769742005</v>
      </c>
      <c r="C1103" s="11">
        <v>0.11085667769742005</v>
      </c>
      <c r="D1103" s="11">
        <v>3.8679542253323676E-3</v>
      </c>
      <c r="E1103" s="11">
        <v>3.8679542253323676E-3</v>
      </c>
      <c r="F1103" s="11"/>
      <c r="G1103" s="11"/>
      <c r="H1103" s="11">
        <v>0.10314310723866293</v>
      </c>
      <c r="I1103" s="11">
        <v>0.10314310723866293</v>
      </c>
      <c r="J1103" s="11">
        <v>1.2828994067474353E-3</v>
      </c>
      <c r="K1103" s="23">
        <v>1.2828994067474353E-3</v>
      </c>
      <c r="L1103" s="23">
        <v>2.0348732504814298E-5</v>
      </c>
      <c r="M1103" s="23">
        <v>2.0348732504814298E-5</v>
      </c>
      <c r="N1103" s="11"/>
      <c r="O1103" s="11"/>
      <c r="P1103" s="11">
        <v>1.1918732381245099E-3</v>
      </c>
      <c r="Q1103" s="11">
        <v>1.1918732381245099E-3</v>
      </c>
      <c r="R1103" s="11">
        <v>0</v>
      </c>
      <c r="S1103" s="11">
        <v>0</v>
      </c>
      <c r="T1103" s="11">
        <v>0</v>
      </c>
      <c r="U1103" s="11">
        <v>0</v>
      </c>
      <c r="V1103" s="11"/>
      <c r="W1103" s="11"/>
      <c r="X1103" s="11">
        <v>0</v>
      </c>
      <c r="Y1103" s="11">
        <v>0</v>
      </c>
      <c r="Z1103" s="49" t="s">
        <v>18</v>
      </c>
      <c r="AA1103" s="15"/>
      <c r="AB1103" s="16">
        <f t="shared" si="34"/>
        <v>-2.2716378643959843</v>
      </c>
      <c r="AD1103" s="34">
        <f t="shared" si="35"/>
        <v>0</v>
      </c>
      <c r="AF1103" s="57"/>
      <c r="AG1103" s="57"/>
      <c r="AH1103" s="57"/>
      <c r="AI1103" s="57"/>
      <c r="AJ1103" s="57"/>
      <c r="AK1103" s="57"/>
      <c r="AL1103" s="57"/>
      <c r="AM1103" s="57"/>
      <c r="AN1103" s="57"/>
      <c r="AO1103" s="57"/>
      <c r="AP1103" s="57"/>
      <c r="AQ1103" s="57"/>
      <c r="AR1103" s="57"/>
      <c r="AS1103" s="57"/>
      <c r="AT1103" s="57"/>
      <c r="AU1103" s="57"/>
      <c r="AV1103" s="57"/>
      <c r="AW1103" s="57"/>
      <c r="AX1103" s="57"/>
      <c r="AY1103" s="57"/>
      <c r="AZ1103" s="57"/>
      <c r="BA1103" s="57"/>
      <c r="BB1103" s="57"/>
      <c r="BC1103" s="57"/>
      <c r="BD1103" s="57"/>
    </row>
    <row r="1104" spans="1:56">
      <c r="A1104" s="10">
        <v>43282</v>
      </c>
      <c r="B1104" s="11">
        <v>1.6914657116218406E-2</v>
      </c>
      <c r="C1104" s="11">
        <v>1.6914657116218406E-2</v>
      </c>
      <c r="D1104" s="11">
        <v>1.1139391410600909E-2</v>
      </c>
      <c r="E1104" s="11">
        <v>1.1139391410600909E-2</v>
      </c>
      <c r="F1104" s="11"/>
      <c r="G1104" s="11"/>
      <c r="H1104" s="11">
        <v>1.6502554838223726E-2</v>
      </c>
      <c r="I1104" s="11">
        <v>1.6502554838223726E-2</v>
      </c>
      <c r="J1104" s="11">
        <v>1.8129638852171286E-4</v>
      </c>
      <c r="K1104" s="23">
        <v>1.8129638852171286E-4</v>
      </c>
      <c r="L1104" s="23">
        <v>4.0599148649114931E-5</v>
      </c>
      <c r="M1104" s="23">
        <v>4.0599148649114931E-5</v>
      </c>
      <c r="N1104" s="11"/>
      <c r="O1104" s="11"/>
      <c r="P1104" s="11">
        <v>1.7125673735853534E-4</v>
      </c>
      <c r="Q1104" s="11">
        <v>1.7125673735853534E-4</v>
      </c>
      <c r="R1104" s="11">
        <v>0</v>
      </c>
      <c r="S1104" s="11">
        <v>0</v>
      </c>
      <c r="T1104" s="11">
        <v>0</v>
      </c>
      <c r="U1104" s="11">
        <v>0</v>
      </c>
      <c r="V1104" s="11"/>
      <c r="W1104" s="11"/>
      <c r="X1104" s="11">
        <v>0</v>
      </c>
      <c r="Y1104" s="11">
        <v>0</v>
      </c>
      <c r="Z1104" s="49" t="s">
        <v>18</v>
      </c>
      <c r="AA1104" s="15"/>
      <c r="AB1104" s="16">
        <f t="shared" si="34"/>
        <v>-4.1042400713816471</v>
      </c>
      <c r="AD1104" s="34">
        <f t="shared" si="35"/>
        <v>0</v>
      </c>
      <c r="AF1104" s="57"/>
      <c r="AG1104" s="57"/>
      <c r="AH1104" s="57"/>
      <c r="AI1104" s="57"/>
      <c r="AJ1104" s="57"/>
      <c r="AK1104" s="57"/>
      <c r="AL1104" s="57"/>
      <c r="AM1104" s="57"/>
      <c r="AN1104" s="57"/>
      <c r="AO1104" s="57"/>
      <c r="AP1104" s="57"/>
      <c r="AQ1104" s="57"/>
      <c r="AR1104" s="57"/>
      <c r="AS1104" s="57"/>
      <c r="AT1104" s="57"/>
      <c r="AU1104" s="57"/>
      <c r="AV1104" s="57"/>
      <c r="AW1104" s="57"/>
      <c r="AX1104" s="57"/>
      <c r="AY1104" s="57"/>
      <c r="AZ1104" s="57"/>
      <c r="BA1104" s="57"/>
      <c r="BB1104" s="57"/>
      <c r="BC1104" s="57"/>
      <c r="BD1104" s="57"/>
    </row>
    <row r="1105" spans="1:56">
      <c r="A1105" s="10">
        <v>43283</v>
      </c>
      <c r="B1105" s="11">
        <v>2.3191499219637628E-2</v>
      </c>
      <c r="C1105" s="11">
        <v>2.3191499219637628E-2</v>
      </c>
      <c r="D1105" s="11">
        <v>8.9295573754387625E-2</v>
      </c>
      <c r="E1105" s="11">
        <v>8.9295573754387625E-2</v>
      </c>
      <c r="F1105" s="11"/>
      <c r="G1105" s="11"/>
      <c r="H1105" s="11">
        <v>2.7908449242214649E-2</v>
      </c>
      <c r="I1105" s="11">
        <v>2.7908449242214649E-2</v>
      </c>
      <c r="J1105" s="11">
        <v>1.6736731040505713E-4</v>
      </c>
      <c r="K1105" s="23">
        <v>1.6736731040505713E-4</v>
      </c>
      <c r="L1105" s="23">
        <v>9.9143121001138662E-4</v>
      </c>
      <c r="M1105" s="23">
        <v>9.9143121001138662E-4</v>
      </c>
      <c r="N1105" s="11"/>
      <c r="O1105" s="11"/>
      <c r="P1105" s="11">
        <v>2.2616955908958566E-4</v>
      </c>
      <c r="Q1105" s="11">
        <v>2.2616955908958566E-4</v>
      </c>
      <c r="R1105" s="11">
        <v>1.8171753646029037E-3</v>
      </c>
      <c r="S1105" s="11">
        <v>1.8171753646029037E-3</v>
      </c>
      <c r="T1105" s="11">
        <v>0</v>
      </c>
      <c r="U1105" s="11">
        <v>0</v>
      </c>
      <c r="V1105" s="11"/>
      <c r="W1105" s="11"/>
      <c r="X1105" s="11">
        <v>1.6875082383717645E-3</v>
      </c>
      <c r="Y1105" s="11">
        <v>1.6875082383717645E-3</v>
      </c>
      <c r="Z1105" s="49" t="s">
        <v>18</v>
      </c>
      <c r="AA1105" s="15"/>
      <c r="AB1105" s="16">
        <f t="shared" si="34"/>
        <v>-3.578825795778914</v>
      </c>
      <c r="AD1105" s="34">
        <f t="shared" si="35"/>
        <v>0</v>
      </c>
      <c r="AF1105" s="57"/>
      <c r="AG1105" s="57"/>
      <c r="AH1105" s="57"/>
      <c r="AI1105" s="57"/>
      <c r="AJ1105" s="57"/>
      <c r="AK1105" s="57"/>
      <c r="AL1105" s="57"/>
      <c r="AM1105" s="57"/>
      <c r="AN1105" s="57"/>
      <c r="AO1105" s="57"/>
      <c r="AP1105" s="57"/>
      <c r="AQ1105" s="57"/>
      <c r="AR1105" s="57"/>
      <c r="AS1105" s="57"/>
      <c r="AT1105" s="57"/>
      <c r="AU1105" s="57"/>
      <c r="AV1105" s="57"/>
      <c r="AW1105" s="57"/>
      <c r="AX1105" s="57"/>
      <c r="AY1105" s="57"/>
      <c r="AZ1105" s="57"/>
      <c r="BA1105" s="57"/>
      <c r="BB1105" s="57"/>
      <c r="BC1105" s="57"/>
      <c r="BD1105" s="57"/>
    </row>
    <row r="1106" spans="1:56">
      <c r="A1106" s="10">
        <v>43284</v>
      </c>
      <c r="B1106" s="11">
        <v>3.1236209473153923E-2</v>
      </c>
      <c r="C1106" s="11">
        <v>3.1236209473153923E-2</v>
      </c>
      <c r="D1106" s="11">
        <v>0.15675488006137059</v>
      </c>
      <c r="E1106" s="11">
        <v>0.15675488006137059</v>
      </c>
      <c r="F1106" s="11"/>
      <c r="G1106" s="11"/>
      <c r="H1106" s="11">
        <v>4.0192772290680176E-2</v>
      </c>
      <c r="I1106" s="11">
        <v>4.0192772290680176E-2</v>
      </c>
      <c r="J1106" s="11">
        <v>2.4726063416038822E-4</v>
      </c>
      <c r="K1106" s="23">
        <v>2.4726063416038822E-4</v>
      </c>
      <c r="L1106" s="23">
        <v>1.6073202950184599E-3</v>
      </c>
      <c r="M1106" s="23">
        <v>1.6073202950184599E-3</v>
      </c>
      <c r="N1106" s="11"/>
      <c r="O1106" s="11"/>
      <c r="P1106" s="11">
        <v>3.4430962082486542E-4</v>
      </c>
      <c r="Q1106" s="11">
        <v>3.4430962082486542E-4</v>
      </c>
      <c r="R1106" s="11">
        <v>0</v>
      </c>
      <c r="S1106" s="11">
        <v>0</v>
      </c>
      <c r="T1106" s="11">
        <v>0</v>
      </c>
      <c r="U1106" s="11">
        <v>0</v>
      </c>
      <c r="V1106" s="11"/>
      <c r="W1106" s="11"/>
      <c r="X1106" s="11">
        <v>0</v>
      </c>
      <c r="Y1106" s="11">
        <v>0</v>
      </c>
      <c r="Z1106" s="49" t="s">
        <v>18</v>
      </c>
      <c r="AA1106" s="15"/>
      <c r="AB1106" s="16">
        <f t="shared" si="34"/>
        <v>-3.2140680932861727</v>
      </c>
      <c r="AD1106" s="34">
        <f t="shared" si="35"/>
        <v>0</v>
      </c>
      <c r="AF1106" s="57"/>
      <c r="AG1106" s="57"/>
      <c r="AH1106" s="57"/>
      <c r="AI1106" s="57"/>
      <c r="AJ1106" s="57"/>
      <c r="AK1106" s="57"/>
      <c r="AL1106" s="57"/>
      <c r="AM1106" s="57"/>
      <c r="AN1106" s="57"/>
      <c r="AO1106" s="57"/>
      <c r="AP1106" s="57"/>
      <c r="AQ1106" s="57"/>
      <c r="AR1106" s="57"/>
      <c r="AS1106" s="57"/>
      <c r="AT1106" s="57"/>
      <c r="AU1106" s="57"/>
      <c r="AV1106" s="57"/>
      <c r="AW1106" s="57"/>
      <c r="AX1106" s="57"/>
      <c r="AY1106" s="57"/>
      <c r="AZ1106" s="57"/>
      <c r="BA1106" s="57"/>
      <c r="BB1106" s="57"/>
      <c r="BC1106" s="57"/>
      <c r="BD1106" s="57"/>
    </row>
    <row r="1107" spans="1:56">
      <c r="A1107" s="10">
        <v>43285</v>
      </c>
      <c r="B1107" s="11">
        <v>1.5220637731332289E-2</v>
      </c>
      <c r="C1107" s="11">
        <v>1.5220637731332289E-2</v>
      </c>
      <c r="D1107" s="11">
        <v>1.1056548807183242</v>
      </c>
      <c r="E1107" s="11">
        <v>1.1056548807183242</v>
      </c>
      <c r="F1107" s="11"/>
      <c r="G1107" s="11"/>
      <c r="H1107" s="11">
        <v>9.3030120176659653E-2</v>
      </c>
      <c r="I1107" s="11">
        <v>9.3030120176659653E-2</v>
      </c>
      <c r="J1107" s="11">
        <v>2.9524030301462451E-4</v>
      </c>
      <c r="K1107" s="23">
        <v>2.9524030301462451E-4</v>
      </c>
      <c r="L1107" s="23">
        <v>7.7245970177238525E-3</v>
      </c>
      <c r="M1107" s="23">
        <v>7.7245970177238525E-3</v>
      </c>
      <c r="N1107" s="11"/>
      <c r="O1107" s="11"/>
      <c r="P1107" s="11">
        <v>8.2537259167949858E-4</v>
      </c>
      <c r="Q1107" s="11">
        <v>8.2537259167949858E-4</v>
      </c>
      <c r="R1107" s="11">
        <v>9.42591478823635E-3</v>
      </c>
      <c r="S1107" s="11">
        <v>9.42591478823635E-3</v>
      </c>
      <c r="T1107" s="11">
        <v>0</v>
      </c>
      <c r="U1107" s="11">
        <v>0</v>
      </c>
      <c r="V1107" s="11"/>
      <c r="W1107" s="11"/>
      <c r="X1107" s="11">
        <v>8.7533152656485598E-3</v>
      </c>
      <c r="Y1107" s="11">
        <v>8.7533152656485598E-3</v>
      </c>
      <c r="Z1107" s="49" t="s">
        <v>18</v>
      </c>
      <c r="AA1107" s="15"/>
      <c r="AB1107" s="16">
        <f t="shared" si="34"/>
        <v>-2.3748319653970689</v>
      </c>
      <c r="AD1107" s="34">
        <f t="shared" si="35"/>
        <v>0</v>
      </c>
      <c r="AF1107" s="57"/>
      <c r="AG1107" s="57"/>
      <c r="AH1107" s="57"/>
      <c r="AI1107" s="57"/>
      <c r="AJ1107" s="57"/>
      <c r="AK1107" s="57"/>
      <c r="AL1107" s="57"/>
      <c r="AM1107" s="57"/>
      <c r="AN1107" s="57"/>
      <c r="AO1107" s="57"/>
      <c r="AP1107" s="57"/>
      <c r="AQ1107" s="57"/>
      <c r="AR1107" s="57"/>
      <c r="AS1107" s="57"/>
      <c r="AT1107" s="57"/>
      <c r="AU1107" s="57"/>
      <c r="AV1107" s="57"/>
      <c r="AW1107" s="57"/>
      <c r="AX1107" s="57"/>
      <c r="AY1107" s="57"/>
      <c r="AZ1107" s="57"/>
      <c r="BA1107" s="57"/>
      <c r="BB1107" s="57"/>
      <c r="BC1107" s="57"/>
      <c r="BD1107" s="57"/>
    </row>
    <row r="1108" spans="1:56">
      <c r="A1108" s="10">
        <v>43286</v>
      </c>
      <c r="B1108" s="11">
        <v>3.6073144977678814E-2</v>
      </c>
      <c r="C1108" s="11">
        <v>3.6073144977678814E-2</v>
      </c>
      <c r="D1108" s="11">
        <v>0.293490279324714</v>
      </c>
      <c r="E1108" s="11">
        <v>0.293490279324714</v>
      </c>
      <c r="F1108" s="11"/>
      <c r="G1108" s="11"/>
      <c r="H1108" s="11">
        <v>5.4441509805654084E-2</v>
      </c>
      <c r="I1108" s="11">
        <v>5.4441509805654084E-2</v>
      </c>
      <c r="J1108" s="11">
        <v>3.0533225546868528E-4</v>
      </c>
      <c r="K1108" s="23">
        <v>3.0533225546868528E-4</v>
      </c>
      <c r="L1108" s="23">
        <v>1.8269616892101718E-3</v>
      </c>
      <c r="M1108" s="23">
        <v>1.8269616892101718E-3</v>
      </c>
      <c r="N1108" s="11"/>
      <c r="O1108" s="11"/>
      <c r="P1108" s="11">
        <v>4.139102825019156E-4</v>
      </c>
      <c r="Q1108" s="11">
        <v>4.139102825019156E-4</v>
      </c>
      <c r="R1108" s="11">
        <v>0</v>
      </c>
      <c r="S1108" s="11">
        <v>0</v>
      </c>
      <c r="T1108" s="11">
        <v>0</v>
      </c>
      <c r="U1108" s="11">
        <v>0</v>
      </c>
      <c r="V1108" s="11"/>
      <c r="W1108" s="11"/>
      <c r="X1108" s="11">
        <v>0</v>
      </c>
      <c r="Y1108" s="11">
        <v>0</v>
      </c>
      <c r="Z1108" s="49" t="s">
        <v>18</v>
      </c>
      <c r="AA1108" s="15"/>
      <c r="AB1108" s="16">
        <f t="shared" si="34"/>
        <v>-2.9106283681952263</v>
      </c>
      <c r="AD1108" s="34">
        <f t="shared" si="35"/>
        <v>0</v>
      </c>
      <c r="AF1108" s="57"/>
      <c r="AG1108" s="57"/>
      <c r="AH1108" s="57"/>
      <c r="AI1108" s="57"/>
      <c r="AJ1108" s="57"/>
      <c r="AK1108" s="57"/>
      <c r="AL1108" s="57"/>
      <c r="AM1108" s="57"/>
      <c r="AN1108" s="57"/>
      <c r="AO1108" s="57"/>
      <c r="AP1108" s="57"/>
      <c r="AQ1108" s="57"/>
      <c r="AR1108" s="57"/>
      <c r="AS1108" s="57"/>
      <c r="AT1108" s="57"/>
      <c r="AU1108" s="57"/>
      <c r="AV1108" s="57"/>
      <c r="AW1108" s="57"/>
      <c r="AX1108" s="57"/>
      <c r="AY1108" s="57"/>
      <c r="AZ1108" s="57"/>
      <c r="BA1108" s="57"/>
      <c r="BB1108" s="57"/>
      <c r="BC1108" s="57"/>
      <c r="BD1108" s="57"/>
    </row>
    <row r="1109" spans="1:56">
      <c r="A1109" s="10">
        <v>43287</v>
      </c>
      <c r="B1109" s="11">
        <v>5.1940094154789354E-3</v>
      </c>
      <c r="C1109" s="11">
        <v>5.1940094154789354E-3</v>
      </c>
      <c r="D1109" s="11">
        <v>0</v>
      </c>
      <c r="E1109" s="11">
        <v>0</v>
      </c>
      <c r="F1109" s="11"/>
      <c r="G1109" s="11"/>
      <c r="H1109" s="11">
        <v>4.8233835047156092E-3</v>
      </c>
      <c r="I1109" s="11">
        <v>4.8233835047156092E-3</v>
      </c>
      <c r="J1109" s="11">
        <v>3.1133751311136448E-5</v>
      </c>
      <c r="K1109" s="23">
        <v>3.1133751311136448E-5</v>
      </c>
      <c r="L1109" s="23">
        <v>0</v>
      </c>
      <c r="M1109" s="23">
        <v>0</v>
      </c>
      <c r="N1109" s="11"/>
      <c r="O1109" s="11"/>
      <c r="P1109" s="11">
        <v>2.8912158315794343E-5</v>
      </c>
      <c r="Q1109" s="11">
        <v>2.8912158315794343E-5</v>
      </c>
      <c r="R1109" s="11">
        <v>0</v>
      </c>
      <c r="S1109" s="11">
        <v>0</v>
      </c>
      <c r="T1109" s="11">
        <v>0</v>
      </c>
      <c r="U1109" s="11">
        <v>0</v>
      </c>
      <c r="V1109" s="11"/>
      <c r="W1109" s="11"/>
      <c r="X1109" s="11">
        <v>0</v>
      </c>
      <c r="Y1109" s="11">
        <v>0</v>
      </c>
      <c r="Z1109" s="49" t="s">
        <v>18</v>
      </c>
      <c r="AA1109" s="15"/>
      <c r="AB1109" s="16">
        <f t="shared" si="34"/>
        <v>-5.334279625253985</v>
      </c>
      <c r="AD1109" s="34">
        <f t="shared" si="35"/>
        <v>0</v>
      </c>
      <c r="AF1109" s="57"/>
      <c r="AG1109" s="57"/>
      <c r="AH1109" s="57"/>
      <c r="AI1109" s="57"/>
      <c r="AJ1109" s="57"/>
      <c r="AK1109" s="57"/>
      <c r="AL1109" s="57"/>
      <c r="AM1109" s="57"/>
      <c r="AN1109" s="57"/>
      <c r="AO1109" s="57"/>
      <c r="AP1109" s="57"/>
      <c r="AQ1109" s="57"/>
      <c r="AR1109" s="57"/>
      <c r="AS1109" s="57"/>
      <c r="AT1109" s="57"/>
      <c r="AU1109" s="57"/>
      <c r="AV1109" s="57"/>
      <c r="AW1109" s="57"/>
      <c r="AX1109" s="57"/>
      <c r="AY1109" s="57"/>
      <c r="AZ1109" s="57"/>
      <c r="BA1109" s="57"/>
      <c r="BB1109" s="57"/>
      <c r="BC1109" s="57"/>
      <c r="BD1109" s="57"/>
    </row>
    <row r="1110" spans="1:56">
      <c r="A1110" s="10">
        <v>43288</v>
      </c>
      <c r="B1110" s="11">
        <v>8.9154848042495516E-2</v>
      </c>
      <c r="C1110" s="11">
        <v>8.9154848042495516E-2</v>
      </c>
      <c r="D1110" s="11">
        <v>3.0106784246569025</v>
      </c>
      <c r="E1110" s="11">
        <v>3.0106784246569025</v>
      </c>
      <c r="F1110" s="11"/>
      <c r="G1110" s="11"/>
      <c r="H1110" s="11">
        <v>0.29762430771893789</v>
      </c>
      <c r="I1110" s="11">
        <v>0.29762430771893789</v>
      </c>
      <c r="J1110" s="11">
        <v>1.9627677667763245E-3</v>
      </c>
      <c r="K1110" s="23">
        <v>1.9627677667763245E-3</v>
      </c>
      <c r="L1110" s="23">
        <v>5.8699467091349829E-2</v>
      </c>
      <c r="M1110" s="23">
        <v>5.8699467091349829E-2</v>
      </c>
      <c r="N1110" s="11"/>
      <c r="O1110" s="11"/>
      <c r="P1110" s="11">
        <v>6.0112954414101444E-3</v>
      </c>
      <c r="Q1110" s="11">
        <v>6.0112954414101444E-3</v>
      </c>
      <c r="R1110" s="11">
        <v>0</v>
      </c>
      <c r="S1110" s="11">
        <v>0</v>
      </c>
      <c r="T1110" s="11">
        <v>0</v>
      </c>
      <c r="U1110" s="11">
        <v>0</v>
      </c>
      <c r="V1110" s="11"/>
      <c r="W1110" s="11"/>
      <c r="X1110" s="11">
        <v>0</v>
      </c>
      <c r="Y1110" s="11">
        <v>0</v>
      </c>
      <c r="Z1110" s="49" t="s">
        <v>18</v>
      </c>
      <c r="AA1110" s="15"/>
      <c r="AB1110" s="16">
        <f t="shared" si="34"/>
        <v>-1.2119233001956637</v>
      </c>
      <c r="AD1110" s="34">
        <f t="shared" si="35"/>
        <v>0</v>
      </c>
      <c r="AF1110" s="57"/>
      <c r="AG1110" s="57"/>
      <c r="AH1110" s="57"/>
      <c r="AI1110" s="57"/>
      <c r="AJ1110" s="57"/>
      <c r="AK1110" s="57"/>
      <c r="AL1110" s="57"/>
      <c r="AM1110" s="57"/>
      <c r="AN1110" s="57"/>
      <c r="AO1110" s="57"/>
      <c r="AP1110" s="57"/>
      <c r="AQ1110" s="57"/>
      <c r="AR1110" s="57"/>
      <c r="AS1110" s="57"/>
      <c r="AT1110" s="57"/>
      <c r="AU1110" s="57"/>
      <c r="AV1110" s="57"/>
      <c r="AW1110" s="57"/>
      <c r="AX1110" s="57"/>
      <c r="AY1110" s="57"/>
      <c r="AZ1110" s="57"/>
      <c r="BA1110" s="57"/>
      <c r="BB1110" s="57"/>
      <c r="BC1110" s="57"/>
      <c r="BD1110" s="57"/>
    </row>
    <row r="1111" spans="1:56">
      <c r="A1111" s="10">
        <v>43289</v>
      </c>
      <c r="B1111" s="11">
        <v>1.4756391582584896E-2</v>
      </c>
      <c r="C1111" s="11">
        <v>1.4756391582584896E-2</v>
      </c>
      <c r="D1111" s="11">
        <v>0.18333560551224076</v>
      </c>
      <c r="E1111" s="11">
        <v>0.18333560551224076</v>
      </c>
      <c r="F1111" s="11"/>
      <c r="G1111" s="11"/>
      <c r="H1111" s="11">
        <v>2.6785600561730214E-2</v>
      </c>
      <c r="I1111" s="11">
        <v>2.6785600561730214E-2</v>
      </c>
      <c r="J1111" s="11">
        <v>1.1737549028872834E-4</v>
      </c>
      <c r="K1111" s="23">
        <v>1.1737549028872834E-4</v>
      </c>
      <c r="L1111" s="23">
        <v>6.0898722973672386E-4</v>
      </c>
      <c r="M1111" s="23">
        <v>6.0898722973672386E-4</v>
      </c>
      <c r="N1111" s="11"/>
      <c r="O1111" s="11"/>
      <c r="P1111" s="11">
        <v>1.524551434237152E-4</v>
      </c>
      <c r="Q1111" s="11">
        <v>1.524551434237152E-4</v>
      </c>
      <c r="R1111" s="11">
        <v>1.2603242013726576E-3</v>
      </c>
      <c r="S1111" s="11">
        <v>1.2603242013726576E-3</v>
      </c>
      <c r="T1111" s="11">
        <v>0</v>
      </c>
      <c r="U1111" s="11">
        <v>0</v>
      </c>
      <c r="V1111" s="11"/>
      <c r="W1111" s="11"/>
      <c r="X1111" s="11">
        <v>1.1703919799179276E-3</v>
      </c>
      <c r="Y1111" s="11">
        <v>1.1703919799179276E-3</v>
      </c>
      <c r="Z1111" s="49" t="s">
        <v>18</v>
      </c>
      <c r="AA1111" s="15"/>
      <c r="AB1111" s="16">
        <f t="shared" si="34"/>
        <v>-3.6198908283314033</v>
      </c>
      <c r="AD1111" s="34">
        <f t="shared" si="35"/>
        <v>0</v>
      </c>
      <c r="AF1111" s="57"/>
      <c r="AG1111" s="57"/>
      <c r="AH1111" s="57"/>
      <c r="AI1111" s="57"/>
      <c r="AJ1111" s="57"/>
      <c r="AK1111" s="57"/>
      <c r="AL1111" s="57"/>
      <c r="AM1111" s="57"/>
      <c r="AN1111" s="57"/>
      <c r="AO1111" s="57"/>
      <c r="AP1111" s="57"/>
      <c r="AQ1111" s="57"/>
      <c r="AR1111" s="57"/>
      <c r="AS1111" s="57"/>
      <c r="AT1111" s="57"/>
      <c r="AU1111" s="57"/>
      <c r="AV1111" s="57"/>
      <c r="AW1111" s="57"/>
      <c r="AX1111" s="57"/>
      <c r="AY1111" s="57"/>
      <c r="AZ1111" s="57"/>
      <c r="BA1111" s="57"/>
      <c r="BB1111" s="57"/>
      <c r="BC1111" s="57"/>
      <c r="BD1111" s="57"/>
    </row>
    <row r="1112" spans="1:56">
      <c r="A1112" s="10">
        <v>43290</v>
      </c>
      <c r="B1112" s="11">
        <v>8.7236009987900522E-3</v>
      </c>
      <c r="C1112" s="11">
        <v>8.7236009987900522E-3</v>
      </c>
      <c r="D1112" s="11">
        <v>7.6021905845467712E-3</v>
      </c>
      <c r="E1112" s="11">
        <v>7.6021905845467712E-3</v>
      </c>
      <c r="F1112" s="11"/>
      <c r="G1112" s="11"/>
      <c r="H1112" s="11">
        <v>8.6435811676977611E-3</v>
      </c>
      <c r="I1112" s="11">
        <v>8.6435811676977611E-3</v>
      </c>
      <c r="J1112" s="11">
        <v>6.1830756611896232E-5</v>
      </c>
      <c r="K1112" s="23">
        <v>6.1830756611896232E-5</v>
      </c>
      <c r="L1112" s="23">
        <v>6.0898722973672396E-5</v>
      </c>
      <c r="M1112" s="23">
        <v>6.0898722973672396E-5</v>
      </c>
      <c r="N1112" s="11"/>
      <c r="O1112" s="11"/>
      <c r="P1112" s="11">
        <v>6.1764250029332227E-5</v>
      </c>
      <c r="Q1112" s="11">
        <v>6.1764250029332227E-5</v>
      </c>
      <c r="R1112" s="11">
        <v>0</v>
      </c>
      <c r="S1112" s="11">
        <v>0</v>
      </c>
      <c r="T1112" s="11">
        <v>0</v>
      </c>
      <c r="U1112" s="11">
        <v>0</v>
      </c>
      <c r="V1112" s="11"/>
      <c r="W1112" s="11"/>
      <c r="X1112" s="11">
        <v>0</v>
      </c>
      <c r="Y1112" s="11">
        <v>0</v>
      </c>
      <c r="Z1112" s="49" t="s">
        <v>18</v>
      </c>
      <c r="AA1112" s="15"/>
      <c r="AB1112" s="16">
        <f t="shared" si="34"/>
        <v>-4.7509382950401253</v>
      </c>
      <c r="AD1112" s="34">
        <f t="shared" si="35"/>
        <v>0</v>
      </c>
      <c r="AF1112" s="57"/>
      <c r="AG1112" s="57"/>
      <c r="AH1112" s="57"/>
      <c r="AI1112" s="57"/>
      <c r="AJ1112" s="57"/>
      <c r="AK1112" s="57"/>
      <c r="AL1112" s="57"/>
      <c r="AM1112" s="57"/>
      <c r="AN1112" s="57"/>
      <c r="AO1112" s="57"/>
      <c r="AP1112" s="57"/>
      <c r="AQ1112" s="57"/>
      <c r="AR1112" s="57"/>
      <c r="AS1112" s="57"/>
      <c r="AT1112" s="57"/>
      <c r="AU1112" s="57"/>
      <c r="AV1112" s="57"/>
      <c r="AW1112" s="57"/>
      <c r="AX1112" s="57"/>
      <c r="AY1112" s="57"/>
      <c r="AZ1112" s="57"/>
      <c r="BA1112" s="57"/>
      <c r="BB1112" s="57"/>
      <c r="BC1112" s="57"/>
      <c r="BD1112" s="57"/>
    </row>
    <row r="1113" spans="1:56">
      <c r="A1113" s="10">
        <v>43291</v>
      </c>
      <c r="B1113" s="11">
        <v>2.1301108377778058E-2</v>
      </c>
      <c r="C1113" s="11">
        <v>2.1301108377778058E-2</v>
      </c>
      <c r="D1113" s="11">
        <v>0.96717050464045329</v>
      </c>
      <c r="E1113" s="11">
        <v>0.96717050464045329</v>
      </c>
      <c r="F1113" s="11"/>
      <c r="G1113" s="11"/>
      <c r="H1113" s="11">
        <v>8.8794961085915142E-2</v>
      </c>
      <c r="I1113" s="11">
        <v>8.8794961085915142E-2</v>
      </c>
      <c r="J1113" s="11">
        <v>3.9985657057163467E-4</v>
      </c>
      <c r="K1113" s="23">
        <v>3.9985657057163467E-4</v>
      </c>
      <c r="L1113" s="23">
        <v>9.682896952813911E-3</v>
      </c>
      <c r="M1113" s="23">
        <v>9.682896952813911E-3</v>
      </c>
      <c r="N1113" s="11"/>
      <c r="O1113" s="11"/>
      <c r="P1113" s="11">
        <v>1.062261087218828E-3</v>
      </c>
      <c r="Q1113" s="11">
        <v>1.062261087218828E-3</v>
      </c>
      <c r="R1113" s="11">
        <v>0</v>
      </c>
      <c r="S1113" s="11">
        <v>0</v>
      </c>
      <c r="T1113" s="11">
        <v>0</v>
      </c>
      <c r="U1113" s="11">
        <v>0</v>
      </c>
      <c r="V1113" s="11"/>
      <c r="W1113" s="11"/>
      <c r="X1113" s="11">
        <v>0</v>
      </c>
      <c r="Y1113" s="11">
        <v>0</v>
      </c>
      <c r="Z1113" s="49" t="s">
        <v>18</v>
      </c>
      <c r="AA1113" s="15"/>
      <c r="AB1113" s="16">
        <f t="shared" si="34"/>
        <v>-2.4214253751220269</v>
      </c>
      <c r="AD1113" s="34">
        <f t="shared" si="35"/>
        <v>0</v>
      </c>
      <c r="AF1113" s="57"/>
      <c r="AG1113" s="57"/>
      <c r="AH1113" s="57"/>
      <c r="AI1113" s="57"/>
      <c r="AJ1113" s="57"/>
      <c r="AK1113" s="57"/>
      <c r="AL1113" s="57"/>
      <c r="AM1113" s="57"/>
      <c r="AN1113" s="57"/>
      <c r="AO1113" s="57"/>
      <c r="AP1113" s="57"/>
      <c r="AQ1113" s="57"/>
      <c r="AR1113" s="57"/>
      <c r="AS1113" s="57"/>
      <c r="AT1113" s="57"/>
      <c r="AU1113" s="57"/>
      <c r="AV1113" s="57"/>
      <c r="AW1113" s="57"/>
      <c r="AX1113" s="57"/>
      <c r="AY1113" s="57"/>
      <c r="AZ1113" s="57"/>
      <c r="BA1113" s="57"/>
      <c r="BB1113" s="57"/>
      <c r="BC1113" s="57"/>
      <c r="BD1113" s="57"/>
    </row>
    <row r="1114" spans="1:56">
      <c r="A1114" s="10">
        <v>43292</v>
      </c>
      <c r="B1114" s="11">
        <v>1.1994948565683398E-2</v>
      </c>
      <c r="C1114" s="11">
        <v>1.1994948565683398E-2</v>
      </c>
      <c r="D1114" s="11">
        <v>9.7752600159906489E-3</v>
      </c>
      <c r="E1114" s="11">
        <v>9.7752600159906489E-3</v>
      </c>
      <c r="F1114" s="11"/>
      <c r="G1114" s="11"/>
      <c r="H1114" s="11">
        <v>1.1836559540070717E-2</v>
      </c>
      <c r="I1114" s="11">
        <v>1.1836559540070717E-2</v>
      </c>
      <c r="J1114" s="11">
        <v>8.7614369295918557E-5</v>
      </c>
      <c r="K1114" s="23">
        <v>8.7614369295918557E-5</v>
      </c>
      <c r="L1114" s="23">
        <v>4.0599148649114931E-5</v>
      </c>
      <c r="M1114" s="23">
        <v>4.0599148649114931E-5</v>
      </c>
      <c r="N1114" s="11"/>
      <c r="O1114" s="11"/>
      <c r="P1114" s="11">
        <v>8.4259531524536943E-5</v>
      </c>
      <c r="Q1114" s="11">
        <v>8.4259531524536943E-5</v>
      </c>
      <c r="R1114" s="11">
        <v>0</v>
      </c>
      <c r="S1114" s="11">
        <v>0</v>
      </c>
      <c r="T1114" s="11">
        <v>0</v>
      </c>
      <c r="U1114" s="11">
        <v>0</v>
      </c>
      <c r="V1114" s="11"/>
      <c r="W1114" s="11"/>
      <c r="X1114" s="11">
        <v>0</v>
      </c>
      <c r="Y1114" s="11">
        <v>0</v>
      </c>
      <c r="Z1114" s="49" t="s">
        <v>18</v>
      </c>
      <c r="AA1114" s="15"/>
      <c r="AB1114" s="16">
        <f t="shared" si="34"/>
        <v>-4.436562271138567</v>
      </c>
      <c r="AD1114" s="34">
        <f t="shared" si="35"/>
        <v>0</v>
      </c>
      <c r="AF1114" s="57"/>
      <c r="AG1114" s="57"/>
      <c r="AH1114" s="57"/>
      <c r="AI1114" s="57"/>
      <c r="AJ1114" s="57"/>
      <c r="AK1114" s="57"/>
      <c r="AL1114" s="57"/>
      <c r="AM1114" s="57"/>
      <c r="AN1114" s="57"/>
      <c r="AO1114" s="57"/>
      <c r="AP1114" s="57"/>
      <c r="AQ1114" s="57"/>
      <c r="AR1114" s="57"/>
      <c r="AS1114" s="57"/>
      <c r="AT1114" s="57"/>
      <c r="AU1114" s="57"/>
      <c r="AV1114" s="57"/>
      <c r="AW1114" s="57"/>
      <c r="AX1114" s="57"/>
      <c r="AY1114" s="57"/>
      <c r="AZ1114" s="57"/>
      <c r="BA1114" s="57"/>
      <c r="BB1114" s="57"/>
      <c r="BC1114" s="57"/>
      <c r="BD1114" s="57"/>
    </row>
    <row r="1115" spans="1:56">
      <c r="A1115" s="10">
        <v>43293</v>
      </c>
      <c r="B1115" s="11">
        <v>4.5427512346456686E-3</v>
      </c>
      <c r="C1115" s="11">
        <v>4.5427512346456686E-3</v>
      </c>
      <c r="D1115" s="11">
        <v>0.23616306142774682</v>
      </c>
      <c r="E1115" s="11">
        <v>0.23616306142774682</v>
      </c>
      <c r="F1115" s="11"/>
      <c r="G1115" s="11"/>
      <c r="H1115" s="11">
        <v>2.107034707626523E-2</v>
      </c>
      <c r="I1115" s="11">
        <v>2.107034707626523E-2</v>
      </c>
      <c r="J1115" s="11">
        <v>7.5276294502777798E-5</v>
      </c>
      <c r="K1115" s="23">
        <v>7.5276294502777798E-5</v>
      </c>
      <c r="L1115" s="23">
        <v>4.7298008176218887E-3</v>
      </c>
      <c r="M1115" s="23">
        <v>4.7298008176218887E-3</v>
      </c>
      <c r="N1115" s="11"/>
      <c r="O1115" s="11"/>
      <c r="P1115" s="11">
        <v>4.0740649538578748E-4</v>
      </c>
      <c r="Q1115" s="11">
        <v>4.0740649538578748E-4</v>
      </c>
      <c r="R1115" s="11">
        <v>0</v>
      </c>
      <c r="S1115" s="11">
        <v>0</v>
      </c>
      <c r="T1115" s="11">
        <v>0</v>
      </c>
      <c r="U1115" s="11">
        <v>0</v>
      </c>
      <c r="V1115" s="11"/>
      <c r="W1115" s="11"/>
      <c r="X1115" s="11">
        <v>0</v>
      </c>
      <c r="Y1115" s="11">
        <v>0</v>
      </c>
      <c r="Z1115" s="49" t="s">
        <v>18</v>
      </c>
      <c r="AA1115" s="15"/>
      <c r="AB1115" s="16">
        <f t="shared" ref="AB1115:AB1178" si="36">IF(I1115&gt;0,LN(I1115),"")</f>
        <v>-3.8598885787689512</v>
      </c>
      <c r="AD1115" s="34">
        <f t="shared" si="35"/>
        <v>0</v>
      </c>
      <c r="AF1115" s="57"/>
      <c r="AG1115" s="57"/>
      <c r="AH1115" s="57"/>
      <c r="AI1115" s="57"/>
      <c r="AJ1115" s="57"/>
      <c r="AK1115" s="57"/>
      <c r="AL1115" s="57"/>
      <c r="AM1115" s="57"/>
      <c r="AN1115" s="57"/>
      <c r="AO1115" s="57"/>
      <c r="AP1115" s="57"/>
      <c r="AQ1115" s="57"/>
      <c r="AR1115" s="57"/>
      <c r="AS1115" s="57"/>
      <c r="AT1115" s="57"/>
      <c r="AU1115" s="57"/>
      <c r="AV1115" s="57"/>
      <c r="AW1115" s="57"/>
      <c r="AX1115" s="57"/>
      <c r="AY1115" s="57"/>
      <c r="AZ1115" s="57"/>
      <c r="BA1115" s="57"/>
      <c r="BB1115" s="57"/>
      <c r="BC1115" s="57"/>
      <c r="BD1115" s="57"/>
    </row>
    <row r="1116" spans="1:56">
      <c r="A1116" s="10">
        <v>43294</v>
      </c>
      <c r="B1116" s="11">
        <v>0.29438979038520718</v>
      </c>
      <c r="C1116" s="11">
        <v>0.29438979038520718</v>
      </c>
      <c r="D1116" s="11">
        <v>0.19548517072982691</v>
      </c>
      <c r="E1116" s="11">
        <v>0.19548517072982691</v>
      </c>
      <c r="F1116" s="11"/>
      <c r="G1116" s="11"/>
      <c r="H1116" s="11">
        <v>0.28733231093027328</v>
      </c>
      <c r="I1116" s="11">
        <v>0.28733231093027328</v>
      </c>
      <c r="J1116" s="11">
        <v>2.6891075781763137E-3</v>
      </c>
      <c r="K1116" s="23">
        <v>2.6891075781763137E-3</v>
      </c>
      <c r="L1116" s="23">
        <v>5.0018151135709592E-4</v>
      </c>
      <c r="M1116" s="23">
        <v>5.0018151135709592E-4</v>
      </c>
      <c r="N1116" s="11"/>
      <c r="O1116" s="11"/>
      <c r="P1116" s="11">
        <v>2.5329136531728777E-3</v>
      </c>
      <c r="Q1116" s="11">
        <v>2.5329136531728777E-3</v>
      </c>
      <c r="R1116" s="11">
        <v>0</v>
      </c>
      <c r="S1116" s="11">
        <v>0</v>
      </c>
      <c r="T1116" s="11">
        <v>0</v>
      </c>
      <c r="U1116" s="11">
        <v>0</v>
      </c>
      <c r="V1116" s="11"/>
      <c r="W1116" s="11"/>
      <c r="X1116" s="11">
        <v>0</v>
      </c>
      <c r="Y1116" s="11">
        <v>0</v>
      </c>
      <c r="Z1116" s="49" t="s">
        <v>18</v>
      </c>
      <c r="AA1116" s="15"/>
      <c r="AB1116" s="16">
        <f t="shared" si="36"/>
        <v>-1.2471158552401931</v>
      </c>
      <c r="AD1116" s="34">
        <f t="shared" si="35"/>
        <v>0</v>
      </c>
      <c r="AF1116" s="57"/>
      <c r="AG1116" s="57"/>
      <c r="AH1116" s="57"/>
      <c r="AI1116" s="57"/>
      <c r="AJ1116" s="57"/>
      <c r="AK1116" s="57"/>
      <c r="AL1116" s="57"/>
      <c r="AM1116" s="57"/>
      <c r="AN1116" s="57"/>
      <c r="AO1116" s="57"/>
      <c r="AP1116" s="57"/>
      <c r="AQ1116" s="57"/>
      <c r="AR1116" s="57"/>
      <c r="AS1116" s="57"/>
      <c r="AT1116" s="57"/>
      <c r="AU1116" s="57"/>
      <c r="AV1116" s="57"/>
      <c r="AW1116" s="57"/>
      <c r="AX1116" s="57"/>
      <c r="AY1116" s="57"/>
      <c r="AZ1116" s="57"/>
      <c r="BA1116" s="57"/>
      <c r="BB1116" s="57"/>
      <c r="BC1116" s="57"/>
      <c r="BD1116" s="57"/>
    </row>
    <row r="1117" spans="1:56">
      <c r="A1117" s="10">
        <v>43295</v>
      </c>
      <c r="B1117" s="11">
        <v>3.0099338663052656E-3</v>
      </c>
      <c r="C1117" s="11">
        <v>3.0099338663052656E-3</v>
      </c>
      <c r="D1117" s="11">
        <v>7.571741223059935E-3</v>
      </c>
      <c r="E1117" s="11">
        <v>7.571741223059935E-3</v>
      </c>
      <c r="F1117" s="11"/>
      <c r="G1117" s="11"/>
      <c r="H1117" s="11">
        <v>3.3354481022412718E-3</v>
      </c>
      <c r="I1117" s="11">
        <v>3.3354481022412718E-3</v>
      </c>
      <c r="J1117" s="11">
        <v>1.4038264619249903E-5</v>
      </c>
      <c r="K1117" s="23">
        <v>1.4038264619249903E-5</v>
      </c>
      <c r="L1117" s="23">
        <v>6.0898722973672396E-5</v>
      </c>
      <c r="M1117" s="23">
        <v>6.0898722973672396E-5</v>
      </c>
      <c r="N1117" s="11"/>
      <c r="O1117" s="11"/>
      <c r="P1117" s="11">
        <v>1.7382059107691991E-5</v>
      </c>
      <c r="Q1117" s="11">
        <v>1.7382059107691991E-5</v>
      </c>
      <c r="R1117" s="11">
        <v>2.6298349053394815E-3</v>
      </c>
      <c r="S1117" s="11">
        <v>2.6298349053394815E-3</v>
      </c>
      <c r="T1117" s="11">
        <v>0</v>
      </c>
      <c r="U1117" s="11">
        <v>0</v>
      </c>
      <c r="V1117" s="11"/>
      <c r="W1117" s="11"/>
      <c r="X1117" s="11">
        <v>2.4421793046307252E-3</v>
      </c>
      <c r="Y1117" s="11">
        <v>2.4421793046307252E-3</v>
      </c>
      <c r="Z1117" s="49" t="s">
        <v>18</v>
      </c>
      <c r="AA1117" s="15"/>
      <c r="AB1117" s="16">
        <f t="shared" si="36"/>
        <v>-5.7031482451498787</v>
      </c>
      <c r="AD1117" s="34">
        <f t="shared" ref="AD1117:AD1180" si="37">A1117-1-A1116</f>
        <v>0</v>
      </c>
      <c r="AF1117" s="57"/>
      <c r="AG1117" s="57"/>
      <c r="AH1117" s="57"/>
      <c r="AI1117" s="57"/>
      <c r="AJ1117" s="57"/>
      <c r="AK1117" s="57"/>
      <c r="AL1117" s="57"/>
      <c r="AM1117" s="57"/>
      <c r="AN1117" s="57"/>
      <c r="AO1117" s="57"/>
      <c r="AP1117" s="57"/>
      <c r="AQ1117" s="57"/>
      <c r="AR1117" s="57"/>
      <c r="AS1117" s="57"/>
      <c r="AT1117" s="57"/>
      <c r="AU1117" s="57"/>
      <c r="AV1117" s="57"/>
      <c r="AW1117" s="57"/>
      <c r="AX1117" s="57"/>
      <c r="AY1117" s="57"/>
      <c r="AZ1117" s="57"/>
      <c r="BA1117" s="57"/>
      <c r="BB1117" s="57"/>
      <c r="BC1117" s="57"/>
      <c r="BD1117" s="57"/>
    </row>
    <row r="1118" spans="1:56">
      <c r="A1118" s="10">
        <v>43296</v>
      </c>
      <c r="B1118" s="11">
        <v>0.51353939986402986</v>
      </c>
      <c r="C1118" s="11">
        <v>0.51353939986402986</v>
      </c>
      <c r="D1118" s="11">
        <v>0.78218845343364096</v>
      </c>
      <c r="E1118" s="11">
        <v>0.78218845343364096</v>
      </c>
      <c r="F1118" s="11"/>
      <c r="G1118" s="11"/>
      <c r="H1118" s="11">
        <v>0.53270923422324634</v>
      </c>
      <c r="I1118" s="11">
        <v>0.53270923422324634</v>
      </c>
      <c r="J1118" s="11">
        <v>1.0626498374618199E-3</v>
      </c>
      <c r="K1118" s="23">
        <v>1.0626498374618199E-3</v>
      </c>
      <c r="L1118" s="23">
        <v>9.6016986555156822E-3</v>
      </c>
      <c r="M1118" s="23">
        <v>9.6016986555156822E-3</v>
      </c>
      <c r="N1118" s="11"/>
      <c r="O1118" s="11"/>
      <c r="P1118" s="11">
        <v>1.6719657805196366E-3</v>
      </c>
      <c r="Q1118" s="11">
        <v>1.6719657805196366E-3</v>
      </c>
      <c r="R1118" s="11">
        <v>3.7918912543773897E-3</v>
      </c>
      <c r="S1118" s="11">
        <v>3.7918912543773897E-3</v>
      </c>
      <c r="T1118" s="11">
        <v>0</v>
      </c>
      <c r="U1118" s="11">
        <v>0</v>
      </c>
      <c r="V1118" s="11"/>
      <c r="W1118" s="11"/>
      <c r="X1118" s="11">
        <v>3.52131547423327E-3</v>
      </c>
      <c r="Y1118" s="11">
        <v>3.52131547423327E-3</v>
      </c>
      <c r="Z1118" s="49" t="s">
        <v>18</v>
      </c>
      <c r="AA1118" s="15"/>
      <c r="AB1118" s="16">
        <f t="shared" si="36"/>
        <v>-0.62977953045582191</v>
      </c>
      <c r="AD1118" s="34">
        <f t="shared" si="37"/>
        <v>0</v>
      </c>
      <c r="AF1118" s="57"/>
      <c r="AG1118" s="57"/>
      <c r="AH1118" s="57"/>
      <c r="AI1118" s="57"/>
      <c r="AJ1118" s="57"/>
      <c r="AK1118" s="57"/>
      <c r="AL1118" s="57"/>
      <c r="AM1118" s="57"/>
      <c r="AN1118" s="57"/>
      <c r="AO1118" s="57"/>
      <c r="AP1118" s="57"/>
      <c r="AQ1118" s="57"/>
      <c r="AR1118" s="57"/>
      <c r="AS1118" s="57"/>
      <c r="AT1118" s="57"/>
      <c r="AU1118" s="57"/>
      <c r="AV1118" s="57"/>
      <c r="AW1118" s="57"/>
      <c r="AX1118" s="57"/>
      <c r="AY1118" s="57"/>
      <c r="AZ1118" s="57"/>
      <c r="BA1118" s="57"/>
      <c r="BB1118" s="57"/>
      <c r="BC1118" s="57"/>
      <c r="BD1118" s="57"/>
    </row>
    <row r="1119" spans="1:56">
      <c r="A1119" s="10">
        <v>43297</v>
      </c>
      <c r="B1119" s="11">
        <v>7.9676513567750549E-3</v>
      </c>
      <c r="C1119" s="11">
        <v>7.9676513567750549E-3</v>
      </c>
      <c r="D1119" s="11">
        <v>2.8696490401970256</v>
      </c>
      <c r="E1119" s="11">
        <v>2.8696490401970256</v>
      </c>
      <c r="F1119" s="11"/>
      <c r="G1119" s="11"/>
      <c r="H1119" s="11">
        <v>0.21216698682439919</v>
      </c>
      <c r="I1119" s="11">
        <v>0.21216698682439919</v>
      </c>
      <c r="J1119" s="11">
        <v>7.2952181804701992E-5</v>
      </c>
      <c r="K1119" s="23">
        <v>7.2952181804701992E-5</v>
      </c>
      <c r="L1119" s="23">
        <v>2.6369959030573129E-2</v>
      </c>
      <c r="M1119" s="23">
        <v>2.6369959030573129E-2</v>
      </c>
      <c r="N1119" s="11"/>
      <c r="O1119" s="11"/>
      <c r="P1119" s="11">
        <v>1.9494124139769141E-3</v>
      </c>
      <c r="Q1119" s="11">
        <v>1.9494124139769141E-3</v>
      </c>
      <c r="R1119" s="11">
        <v>0</v>
      </c>
      <c r="S1119" s="11">
        <v>0</v>
      </c>
      <c r="T1119" s="11">
        <v>2.8886294263845275E-2</v>
      </c>
      <c r="U1119" s="11">
        <v>2.8886294263845275E-2</v>
      </c>
      <c r="V1119" s="11"/>
      <c r="W1119" s="11"/>
      <c r="X1119" s="11">
        <v>2.0612225091871427E-3</v>
      </c>
      <c r="Y1119" s="11">
        <v>2.0612225091871427E-3</v>
      </c>
      <c r="Z1119" s="49" t="s">
        <v>18</v>
      </c>
      <c r="AA1119" s="15"/>
      <c r="AB1119" s="16">
        <f t="shared" si="36"/>
        <v>-1.5503816406622546</v>
      </c>
      <c r="AD1119" s="34">
        <f t="shared" si="37"/>
        <v>0</v>
      </c>
      <c r="AF1119" s="57"/>
      <c r="AG1119" s="57"/>
      <c r="AH1119" s="57"/>
      <c r="AI1119" s="57"/>
      <c r="AJ1119" s="57"/>
      <c r="AK1119" s="57"/>
      <c r="AL1119" s="57"/>
      <c r="AM1119" s="57"/>
      <c r="AN1119" s="57"/>
      <c r="AO1119" s="57"/>
      <c r="AP1119" s="57"/>
      <c r="AQ1119" s="57"/>
      <c r="AR1119" s="57"/>
      <c r="AS1119" s="57"/>
      <c r="AT1119" s="57"/>
      <c r="AU1119" s="57"/>
      <c r="AV1119" s="57"/>
      <c r="AW1119" s="57"/>
      <c r="AX1119" s="57"/>
      <c r="AY1119" s="57"/>
      <c r="AZ1119" s="57"/>
      <c r="BA1119" s="57"/>
      <c r="BB1119" s="57"/>
      <c r="BC1119" s="57"/>
      <c r="BD1119" s="57"/>
    </row>
    <row r="1120" spans="1:56">
      <c r="A1120" s="10">
        <v>43298</v>
      </c>
      <c r="B1120" s="11">
        <v>0.82619331518512162</v>
      </c>
      <c r="C1120" s="11">
        <v>0.82619331518512162</v>
      </c>
      <c r="D1120" s="11">
        <v>5.3930191619998542</v>
      </c>
      <c r="E1120" s="11">
        <v>5.3930191619998542</v>
      </c>
      <c r="F1120" s="11"/>
      <c r="G1120" s="11"/>
      <c r="H1120" s="11">
        <v>1.1520656525992694</v>
      </c>
      <c r="I1120" s="11">
        <v>1.1520656525992694</v>
      </c>
      <c r="J1120" s="11">
        <v>8.2183744618320696E-3</v>
      </c>
      <c r="K1120" s="23">
        <v>8.2183744618320696E-3</v>
      </c>
      <c r="L1120" s="23">
        <v>2.2514257883366688E-2</v>
      </c>
      <c r="M1120" s="23">
        <v>2.2514257883366688E-2</v>
      </c>
      <c r="N1120" s="11"/>
      <c r="O1120" s="11"/>
      <c r="P1120" s="11">
        <v>9.2384775054427451E-3</v>
      </c>
      <c r="Q1120" s="11">
        <v>9.2384775054427451E-3</v>
      </c>
      <c r="R1120" s="11">
        <v>2.2227252313812341E-3</v>
      </c>
      <c r="S1120" s="11">
        <v>2.2227252313812341E-3</v>
      </c>
      <c r="T1120" s="11">
        <v>7.8620251359011073E-2</v>
      </c>
      <c r="U1120" s="11">
        <v>7.8620251359011073E-2</v>
      </c>
      <c r="V1120" s="11"/>
      <c r="W1120" s="11"/>
      <c r="X1120" s="11">
        <v>7.6741790960460163E-3</v>
      </c>
      <c r="Y1120" s="11">
        <v>7.6741790960460163E-3</v>
      </c>
      <c r="Z1120" s="49" t="s">
        <v>18</v>
      </c>
      <c r="AA1120" s="15"/>
      <c r="AB1120" s="16">
        <f t="shared" si="36"/>
        <v>0.14155655075335771</v>
      </c>
      <c r="AD1120" s="34">
        <f t="shared" si="37"/>
        <v>0</v>
      </c>
      <c r="AF1120" s="57"/>
      <c r="AG1120" s="57"/>
      <c r="AH1120" s="57"/>
      <c r="AI1120" s="57"/>
      <c r="AJ1120" s="57"/>
      <c r="AK1120" s="57"/>
      <c r="AL1120" s="57"/>
      <c r="AM1120" s="57"/>
      <c r="AN1120" s="57"/>
      <c r="AO1120" s="57"/>
      <c r="AP1120" s="57"/>
      <c r="AQ1120" s="57"/>
      <c r="AR1120" s="57"/>
      <c r="AS1120" s="57"/>
      <c r="AT1120" s="57"/>
      <c r="AU1120" s="57"/>
      <c r="AV1120" s="57"/>
      <c r="AW1120" s="57"/>
      <c r="AX1120" s="57"/>
      <c r="AY1120" s="57"/>
      <c r="AZ1120" s="57"/>
      <c r="BA1120" s="57"/>
      <c r="BB1120" s="57"/>
      <c r="BC1120" s="57"/>
      <c r="BD1120" s="57"/>
    </row>
    <row r="1121" spans="1:56">
      <c r="A1121" s="10">
        <v>43299</v>
      </c>
      <c r="B1121" s="11">
        <v>3.1088167072484164E-2</v>
      </c>
      <c r="C1121" s="11">
        <v>3.1088167072484164E-2</v>
      </c>
      <c r="D1121" s="11">
        <v>0.37463238943117089</v>
      </c>
      <c r="E1121" s="11">
        <v>0.37463238943117089</v>
      </c>
      <c r="F1121" s="11"/>
      <c r="G1121" s="11"/>
      <c r="H1121" s="11">
        <v>5.5602252457026484E-2</v>
      </c>
      <c r="I1121" s="11">
        <v>5.5602252457026484E-2</v>
      </c>
      <c r="J1121" s="11">
        <v>1.4453173329107732E-4</v>
      </c>
      <c r="K1121" s="23">
        <v>1.4453173329107732E-4</v>
      </c>
      <c r="L1121" s="23">
        <v>2.4765480675960107E-3</v>
      </c>
      <c r="M1121" s="23">
        <v>2.4765480675960107E-3</v>
      </c>
      <c r="N1121" s="11"/>
      <c r="O1121" s="11"/>
      <c r="P1121" s="11">
        <v>3.1093606733809684E-4</v>
      </c>
      <c r="Q1121" s="11">
        <v>3.1093606733809684E-4</v>
      </c>
      <c r="R1121" s="11">
        <v>0</v>
      </c>
      <c r="S1121" s="11">
        <v>0</v>
      </c>
      <c r="T1121" s="11">
        <v>0</v>
      </c>
      <c r="U1121" s="11">
        <v>0</v>
      </c>
      <c r="V1121" s="11"/>
      <c r="W1121" s="11"/>
      <c r="X1121" s="11">
        <v>0</v>
      </c>
      <c r="Y1121" s="11">
        <v>0</v>
      </c>
      <c r="Z1121" s="49" t="s">
        <v>18</v>
      </c>
      <c r="AA1121" s="15"/>
      <c r="AB1121" s="16">
        <f t="shared" si="36"/>
        <v>-2.8895315667291586</v>
      </c>
      <c r="AD1121" s="34">
        <f t="shared" si="37"/>
        <v>0</v>
      </c>
      <c r="AF1121" s="57"/>
      <c r="AG1121" s="57"/>
      <c r="AH1121" s="57"/>
      <c r="AI1121" s="57"/>
      <c r="AJ1121" s="57"/>
      <c r="AK1121" s="57"/>
      <c r="AL1121" s="57"/>
      <c r="AM1121" s="57"/>
      <c r="AN1121" s="57"/>
      <c r="AO1121" s="57"/>
      <c r="AP1121" s="57"/>
      <c r="AQ1121" s="57"/>
      <c r="AR1121" s="57"/>
      <c r="AS1121" s="57"/>
      <c r="AT1121" s="57"/>
      <c r="AU1121" s="57"/>
      <c r="AV1121" s="57"/>
      <c r="AW1121" s="57"/>
      <c r="AX1121" s="57"/>
      <c r="AY1121" s="57"/>
      <c r="AZ1121" s="57"/>
      <c r="BA1121" s="57"/>
      <c r="BB1121" s="57"/>
      <c r="BC1121" s="57"/>
      <c r="BD1121" s="57"/>
    </row>
    <row r="1122" spans="1:56">
      <c r="A1122" s="10">
        <v>43300</v>
      </c>
      <c r="B1122" s="11">
        <v>6.8868658081317107E-3</v>
      </c>
      <c r="C1122" s="11">
        <v>6.8868658081317107E-3</v>
      </c>
      <c r="D1122" s="11">
        <v>0.18550458254950078</v>
      </c>
      <c r="E1122" s="11">
        <v>0.18550458254950078</v>
      </c>
      <c r="F1122" s="11"/>
      <c r="G1122" s="11"/>
      <c r="H1122" s="11">
        <v>1.9632386397379943E-2</v>
      </c>
      <c r="I1122" s="11">
        <v>1.9632386397379943E-2</v>
      </c>
      <c r="J1122" s="11">
        <v>1.7419926585309197E-4</v>
      </c>
      <c r="K1122" s="23">
        <v>1.7419926585309197E-4</v>
      </c>
      <c r="L1122" s="23">
        <v>2.5171472162451264E-3</v>
      </c>
      <c r="M1122" s="23">
        <v>2.5171472162451264E-3</v>
      </c>
      <c r="N1122" s="11"/>
      <c r="O1122" s="11"/>
      <c r="P1122" s="11">
        <v>3.4138364087507063E-4</v>
      </c>
      <c r="Q1122" s="11">
        <v>3.4138364087507063E-4</v>
      </c>
      <c r="R1122" s="11">
        <v>0</v>
      </c>
      <c r="S1122" s="11">
        <v>0</v>
      </c>
      <c r="T1122" s="11">
        <v>0</v>
      </c>
      <c r="U1122" s="11">
        <v>0</v>
      </c>
      <c r="V1122" s="11"/>
      <c r="W1122" s="11"/>
      <c r="X1122" s="11">
        <v>0</v>
      </c>
      <c r="Y1122" s="11">
        <v>0</v>
      </c>
      <c r="Z1122" s="49" t="s">
        <v>18</v>
      </c>
      <c r="AA1122" s="15"/>
      <c r="AB1122" s="16">
        <f t="shared" si="36"/>
        <v>-3.930574709189139</v>
      </c>
      <c r="AD1122" s="34">
        <f t="shared" si="37"/>
        <v>0</v>
      </c>
      <c r="AF1122" s="57"/>
      <c r="AG1122" s="57"/>
      <c r="AH1122" s="57"/>
      <c r="AI1122" s="57"/>
      <c r="AJ1122" s="57"/>
      <c r="AK1122" s="57"/>
      <c r="AL1122" s="57"/>
      <c r="AM1122" s="57"/>
      <c r="AN1122" s="57"/>
      <c r="AO1122" s="57"/>
      <c r="AP1122" s="57"/>
      <c r="AQ1122" s="57"/>
      <c r="AR1122" s="57"/>
      <c r="AS1122" s="57"/>
      <c r="AT1122" s="57"/>
      <c r="AU1122" s="57"/>
      <c r="AV1122" s="57"/>
      <c r="AW1122" s="57"/>
      <c r="AX1122" s="57"/>
      <c r="AY1122" s="57"/>
      <c r="AZ1122" s="57"/>
      <c r="BA1122" s="57"/>
      <c r="BB1122" s="57"/>
      <c r="BC1122" s="57"/>
      <c r="BD1122" s="57"/>
    </row>
    <row r="1123" spans="1:56">
      <c r="A1123" s="10">
        <v>43301</v>
      </c>
      <c r="B1123" s="11">
        <v>1.7817068935407073E-2</v>
      </c>
      <c r="C1123" s="11">
        <v>1.7817068935407073E-2</v>
      </c>
      <c r="D1123" s="11">
        <v>0.27709412638668512</v>
      </c>
      <c r="E1123" s="11">
        <v>0.27709412638668512</v>
      </c>
      <c r="F1123" s="11"/>
      <c r="G1123" s="11"/>
      <c r="H1123" s="11">
        <v>3.6318151215223207E-2</v>
      </c>
      <c r="I1123" s="11">
        <v>3.6318151215223207E-2</v>
      </c>
      <c r="J1123" s="11">
        <v>1.7970538519819786E-4</v>
      </c>
      <c r="K1123" s="23">
        <v>1.7970538519819786E-4</v>
      </c>
      <c r="L1123" s="23">
        <v>1.0730354987961077E-3</v>
      </c>
      <c r="M1123" s="23">
        <v>1.0730354987961077E-3</v>
      </c>
      <c r="N1123" s="11"/>
      <c r="O1123" s="11"/>
      <c r="P1123" s="11">
        <v>2.4345022285248281E-4</v>
      </c>
      <c r="Q1123" s="11">
        <v>2.4345022285248281E-4</v>
      </c>
      <c r="R1123" s="11">
        <v>0</v>
      </c>
      <c r="S1123" s="11">
        <v>0</v>
      </c>
      <c r="T1123" s="11">
        <v>0</v>
      </c>
      <c r="U1123" s="11">
        <v>0</v>
      </c>
      <c r="V1123" s="11"/>
      <c r="W1123" s="11"/>
      <c r="X1123" s="11">
        <v>0</v>
      </c>
      <c r="Y1123" s="11">
        <v>0</v>
      </c>
      <c r="Z1123" s="49" t="s">
        <v>18</v>
      </c>
      <c r="AA1123" s="15"/>
      <c r="AB1123" s="16">
        <f t="shared" si="36"/>
        <v>-3.3154376292091885</v>
      </c>
      <c r="AD1123" s="34">
        <f t="shared" si="37"/>
        <v>0</v>
      </c>
      <c r="AF1123" s="57"/>
      <c r="AG1123" s="57"/>
      <c r="AH1123" s="57"/>
      <c r="AI1123" s="57"/>
      <c r="AJ1123" s="57"/>
      <c r="AK1123" s="57"/>
      <c r="AL1123" s="57"/>
      <c r="AM1123" s="57"/>
      <c r="AN1123" s="57"/>
      <c r="AO1123" s="57"/>
      <c r="AP1123" s="57"/>
      <c r="AQ1123" s="57"/>
      <c r="AR1123" s="57"/>
      <c r="AS1123" s="57"/>
      <c r="AT1123" s="57"/>
      <c r="AU1123" s="57"/>
      <c r="AV1123" s="57"/>
      <c r="AW1123" s="57"/>
      <c r="AX1123" s="57"/>
      <c r="AY1123" s="57"/>
      <c r="AZ1123" s="57"/>
      <c r="BA1123" s="57"/>
      <c r="BB1123" s="57"/>
      <c r="BC1123" s="57"/>
      <c r="BD1123" s="57"/>
    </row>
    <row r="1124" spans="1:56">
      <c r="A1124" s="10">
        <v>43302</v>
      </c>
      <c r="B1124" s="11">
        <v>3.012753582777845E-2</v>
      </c>
      <c r="C1124" s="11">
        <v>3.012753582777845E-2</v>
      </c>
      <c r="D1124" s="11">
        <v>1.0690094842203183E-2</v>
      </c>
      <c r="E1124" s="11">
        <v>1.0690094842203183E-2</v>
      </c>
      <c r="F1124" s="11"/>
      <c r="G1124" s="11"/>
      <c r="H1124" s="11">
        <v>2.8740549649679085E-2</v>
      </c>
      <c r="I1124" s="11">
        <v>2.8740549649679085E-2</v>
      </c>
      <c r="J1124" s="11">
        <v>3.0740679901797443E-4</v>
      </c>
      <c r="K1124" s="23">
        <v>3.0740679901797443E-4</v>
      </c>
      <c r="L1124" s="23">
        <v>8.1198297298229862E-5</v>
      </c>
      <c r="M1124" s="23">
        <v>8.1198297298229862E-5</v>
      </c>
      <c r="N1124" s="11"/>
      <c r="O1124" s="11"/>
      <c r="P1124" s="11">
        <v>2.9126537044789211E-4</v>
      </c>
      <c r="Q1124" s="11">
        <v>2.9126537044789211E-4</v>
      </c>
      <c r="R1124" s="11">
        <v>0</v>
      </c>
      <c r="S1124" s="11">
        <v>0</v>
      </c>
      <c r="T1124" s="11">
        <v>0</v>
      </c>
      <c r="U1124" s="11">
        <v>0</v>
      </c>
      <c r="V1124" s="11"/>
      <c r="W1124" s="11"/>
      <c r="X1124" s="11">
        <v>0</v>
      </c>
      <c r="Y1124" s="11">
        <v>0</v>
      </c>
      <c r="Z1124" s="49" t="s">
        <v>18</v>
      </c>
      <c r="AA1124" s="15"/>
      <c r="AB1124" s="16">
        <f t="shared" si="36"/>
        <v>-3.5494462736122898</v>
      </c>
      <c r="AD1124" s="34">
        <f t="shared" si="37"/>
        <v>0</v>
      </c>
      <c r="AF1124" s="57"/>
      <c r="AG1124" s="57"/>
      <c r="AH1124" s="57"/>
      <c r="AI1124" s="57"/>
      <c r="AJ1124" s="57"/>
      <c r="AK1124" s="57"/>
      <c r="AL1124" s="57"/>
      <c r="AM1124" s="57"/>
      <c r="AN1124" s="57"/>
      <c r="AO1124" s="57"/>
      <c r="AP1124" s="57"/>
      <c r="AQ1124" s="57"/>
      <c r="AR1124" s="57"/>
      <c r="AS1124" s="57"/>
      <c r="AT1124" s="57"/>
      <c r="AU1124" s="57"/>
      <c r="AV1124" s="57"/>
      <c r="AW1124" s="57"/>
      <c r="AX1124" s="57"/>
      <c r="AY1124" s="57"/>
      <c r="AZ1124" s="57"/>
      <c r="BA1124" s="57"/>
      <c r="BB1124" s="57"/>
      <c r="BC1124" s="57"/>
      <c r="BD1124" s="57"/>
    </row>
    <row r="1125" spans="1:56">
      <c r="A1125" s="10">
        <v>43303</v>
      </c>
      <c r="B1125" s="11">
        <v>1.3411915189569201E-2</v>
      </c>
      <c r="C1125" s="11">
        <v>1.3411915189569201E-2</v>
      </c>
      <c r="D1125" s="11">
        <v>0</v>
      </c>
      <c r="E1125" s="11">
        <v>0</v>
      </c>
      <c r="F1125" s="11"/>
      <c r="G1125" s="11"/>
      <c r="H1125" s="11">
        <v>1.2454888953266885E-2</v>
      </c>
      <c r="I1125" s="11">
        <v>1.2454888953266885E-2</v>
      </c>
      <c r="J1125" s="11">
        <v>1.1957481841241086E-4</v>
      </c>
      <c r="K1125" s="23">
        <v>1.1957481841241086E-4</v>
      </c>
      <c r="L1125" s="23">
        <v>0</v>
      </c>
      <c r="M1125" s="23">
        <v>0</v>
      </c>
      <c r="N1125" s="11"/>
      <c r="O1125" s="11"/>
      <c r="P1125" s="11">
        <v>1.1104238759963904E-4</v>
      </c>
      <c r="Q1125" s="11">
        <v>1.1104238759963904E-4</v>
      </c>
      <c r="R1125" s="11">
        <v>3.9338337077498052E-3</v>
      </c>
      <c r="S1125" s="11">
        <v>3.9338337077498052E-3</v>
      </c>
      <c r="T1125" s="11">
        <v>0</v>
      </c>
      <c r="U1125" s="11">
        <v>0</v>
      </c>
      <c r="V1125" s="11"/>
      <c r="W1125" s="11"/>
      <c r="X1125" s="11">
        <v>3.6531294224666009E-3</v>
      </c>
      <c r="Y1125" s="11">
        <v>3.6531294224666009E-3</v>
      </c>
      <c r="Z1125" s="49" t="s">
        <v>18</v>
      </c>
      <c r="AA1125" s="15"/>
      <c r="AB1125" s="16">
        <f t="shared" si="36"/>
        <v>-4.3856420461433974</v>
      </c>
      <c r="AD1125" s="34">
        <f t="shared" si="37"/>
        <v>0</v>
      </c>
      <c r="AF1125" s="57"/>
      <c r="AG1125" s="57"/>
      <c r="AH1125" s="57"/>
      <c r="AI1125" s="57"/>
      <c r="AJ1125" s="57"/>
      <c r="AK1125" s="57"/>
      <c r="AL1125" s="57"/>
      <c r="AM1125" s="57"/>
      <c r="AN1125" s="57"/>
      <c r="AO1125" s="57"/>
      <c r="AP1125" s="57"/>
      <c r="AQ1125" s="57"/>
      <c r="AR1125" s="57"/>
      <c r="AS1125" s="57"/>
      <c r="AT1125" s="57"/>
      <c r="AU1125" s="57"/>
      <c r="AV1125" s="57"/>
      <c r="AW1125" s="57"/>
      <c r="AX1125" s="57"/>
      <c r="AY1125" s="57"/>
      <c r="AZ1125" s="57"/>
      <c r="BA1125" s="57"/>
      <c r="BB1125" s="57"/>
      <c r="BC1125" s="57"/>
      <c r="BD1125" s="57"/>
    </row>
    <row r="1126" spans="1:56">
      <c r="A1126" s="10">
        <v>43304</v>
      </c>
      <c r="B1126" s="11">
        <v>0.35368259053870355</v>
      </c>
      <c r="C1126" s="11">
        <v>0.35368259053870355</v>
      </c>
      <c r="D1126" s="11">
        <v>6.174446241329262</v>
      </c>
      <c r="E1126" s="11">
        <v>6.174446241329262</v>
      </c>
      <c r="F1126" s="11"/>
      <c r="G1126" s="11"/>
      <c r="H1126" s="11">
        <v>0.76903143896072657</v>
      </c>
      <c r="I1126" s="11">
        <v>0.76903143896072657</v>
      </c>
      <c r="J1126" s="11">
        <v>4.6810281411452806E-3</v>
      </c>
      <c r="K1126" s="23">
        <v>4.6810281411452806E-3</v>
      </c>
      <c r="L1126" s="23">
        <v>6.6099067924137542E-2</v>
      </c>
      <c r="M1126" s="23">
        <v>6.6099067924137542E-2</v>
      </c>
      <c r="N1126" s="11"/>
      <c r="O1126" s="11"/>
      <c r="P1126" s="11">
        <v>9.0635995057701171E-3</v>
      </c>
      <c r="Q1126" s="11">
        <v>9.0635995057701171E-3</v>
      </c>
      <c r="R1126" s="11">
        <v>6.5979843710474526E-3</v>
      </c>
      <c r="S1126" s="11">
        <v>6.5979843710474526E-3</v>
      </c>
      <c r="T1126" s="11">
        <v>3.9705967378834403E-2</v>
      </c>
      <c r="U1126" s="11">
        <v>3.9705967378834403E-2</v>
      </c>
      <c r="V1126" s="11"/>
      <c r="W1126" s="11"/>
      <c r="X1126" s="11">
        <v>8.9604514700152241E-3</v>
      </c>
      <c r="Y1126" s="11">
        <v>8.9604514700152241E-3</v>
      </c>
      <c r="Z1126" s="49" t="s">
        <v>18</v>
      </c>
      <c r="AA1126" s="15"/>
      <c r="AB1126" s="16">
        <f t="shared" si="36"/>
        <v>-0.26262342739835792</v>
      </c>
      <c r="AD1126" s="34">
        <f t="shared" si="37"/>
        <v>0</v>
      </c>
      <c r="AF1126" s="57"/>
      <c r="AG1126" s="57"/>
      <c r="AH1126" s="57"/>
      <c r="AI1126" s="57"/>
      <c r="AJ1126" s="57"/>
      <c r="AK1126" s="57"/>
      <c r="AL1126" s="57"/>
      <c r="AM1126" s="57"/>
      <c r="AN1126" s="57"/>
      <c r="AO1126" s="57"/>
      <c r="AP1126" s="57"/>
      <c r="AQ1126" s="57"/>
      <c r="AR1126" s="57"/>
      <c r="AS1126" s="57"/>
      <c r="AT1126" s="57"/>
      <c r="AU1126" s="57"/>
      <c r="AV1126" s="57"/>
      <c r="AW1126" s="57"/>
      <c r="AX1126" s="57"/>
      <c r="AY1126" s="57"/>
      <c r="AZ1126" s="57"/>
      <c r="BA1126" s="57"/>
      <c r="BB1126" s="57"/>
      <c r="BC1126" s="57"/>
      <c r="BD1126" s="57"/>
    </row>
    <row r="1127" spans="1:56">
      <c r="A1127" s="10">
        <v>43305</v>
      </c>
      <c r="B1127" s="11">
        <v>0.19985333597369373</v>
      </c>
      <c r="C1127" s="11">
        <v>0.19985333597369373</v>
      </c>
      <c r="D1127" s="11">
        <v>8.7802291658752392</v>
      </c>
      <c r="E1127" s="11">
        <v>8.7802291658752392</v>
      </c>
      <c r="F1127" s="11"/>
      <c r="G1127" s="11"/>
      <c r="H1127" s="11">
        <v>0.81211822659397115</v>
      </c>
      <c r="I1127" s="11">
        <v>0.81211822659397115</v>
      </c>
      <c r="J1127" s="11">
        <v>2.4173579712912343E-3</v>
      </c>
      <c r="K1127" s="23">
        <v>2.4173579712912343E-3</v>
      </c>
      <c r="L1127" s="23">
        <v>6.7739882516791528E-2</v>
      </c>
      <c r="M1127" s="23">
        <v>6.7739882516791528E-2</v>
      </c>
      <c r="N1127" s="11"/>
      <c r="O1127" s="11"/>
      <c r="P1127" s="11">
        <v>7.0785393855731724E-3</v>
      </c>
      <c r="Q1127" s="11">
        <v>7.0785393855731724E-3</v>
      </c>
      <c r="R1127" s="11">
        <v>7.3248545168886139E-3</v>
      </c>
      <c r="S1127" s="11">
        <v>7.3248545168886139E-3</v>
      </c>
      <c r="T1127" s="11">
        <v>0</v>
      </c>
      <c r="U1127" s="11">
        <v>0</v>
      </c>
      <c r="V1127" s="11"/>
      <c r="W1127" s="11"/>
      <c r="X1127" s="11">
        <v>6.8021791308101338E-3</v>
      </c>
      <c r="Y1127" s="11">
        <v>6.8021791308101338E-3</v>
      </c>
      <c r="Z1127" s="49" t="s">
        <v>18</v>
      </c>
      <c r="AA1127" s="15"/>
      <c r="AB1127" s="16">
        <f t="shared" si="36"/>
        <v>-0.20810935016534263</v>
      </c>
      <c r="AD1127" s="34">
        <f t="shared" si="37"/>
        <v>0</v>
      </c>
      <c r="AF1127" s="57"/>
      <c r="AG1127" s="57"/>
      <c r="AH1127" s="57"/>
      <c r="AI1127" s="57"/>
      <c r="AJ1127" s="57"/>
      <c r="AK1127" s="57"/>
      <c r="AL1127" s="57"/>
      <c r="AM1127" s="57"/>
      <c r="AN1127" s="57"/>
      <c r="AO1127" s="57"/>
      <c r="AP1127" s="57"/>
      <c r="AQ1127" s="57"/>
      <c r="AR1127" s="57"/>
      <c r="AS1127" s="57"/>
      <c r="AT1127" s="57"/>
      <c r="AU1127" s="57"/>
      <c r="AV1127" s="57"/>
      <c r="AW1127" s="57"/>
      <c r="AX1127" s="57"/>
      <c r="AY1127" s="57"/>
      <c r="AZ1127" s="57"/>
      <c r="BA1127" s="57"/>
      <c r="BB1127" s="57"/>
      <c r="BC1127" s="57"/>
      <c r="BD1127" s="57"/>
    </row>
    <row r="1128" spans="1:56">
      <c r="A1128" s="10">
        <v>43306</v>
      </c>
      <c r="B1128" s="11">
        <v>1.5776856274205733E-2</v>
      </c>
      <c r="C1128" s="11">
        <v>1.5776856274205733E-2</v>
      </c>
      <c r="D1128" s="11">
        <v>4.4286911417934314E-3</v>
      </c>
      <c r="E1128" s="11">
        <v>4.4286911417934314E-3</v>
      </c>
      <c r="F1128" s="11"/>
      <c r="G1128" s="11"/>
      <c r="H1128" s="11">
        <v>1.496709185114584E-2</v>
      </c>
      <c r="I1128" s="11">
        <v>1.496709185114584E-2</v>
      </c>
      <c r="J1128" s="11">
        <v>1.8786317674916199E-4</v>
      </c>
      <c r="K1128" s="23">
        <v>1.8786317674916199E-4</v>
      </c>
      <c r="L1128" s="23">
        <v>2.0299574324557465E-5</v>
      </c>
      <c r="M1128" s="23">
        <v>2.0299574324557465E-5</v>
      </c>
      <c r="N1128" s="11"/>
      <c r="O1128" s="11"/>
      <c r="P1128" s="11">
        <v>1.75906438169843E-4</v>
      </c>
      <c r="Q1128" s="11">
        <v>1.75906438169843E-4</v>
      </c>
      <c r="R1128" s="11">
        <v>5.4218897573902946E-3</v>
      </c>
      <c r="S1128" s="11">
        <v>5.4218897573902946E-3</v>
      </c>
      <c r="T1128" s="11">
        <v>1.1591056939322313E-2</v>
      </c>
      <c r="U1128" s="11">
        <v>1.1591056939322313E-2</v>
      </c>
      <c r="V1128" s="11"/>
      <c r="W1128" s="11"/>
      <c r="X1128" s="11">
        <v>5.8620994340691252E-3</v>
      </c>
      <c r="Y1128" s="11">
        <v>5.8620994340691252E-3</v>
      </c>
      <c r="Z1128" s="49" t="s">
        <v>18</v>
      </c>
      <c r="AA1128" s="15"/>
      <c r="AB1128" s="16">
        <f t="shared" si="36"/>
        <v>-4.2019013645430308</v>
      </c>
      <c r="AD1128" s="34">
        <f t="shared" si="37"/>
        <v>0</v>
      </c>
      <c r="AF1128" s="57"/>
      <c r="AG1128" s="57"/>
      <c r="AH1128" s="57"/>
      <c r="AI1128" s="57"/>
      <c r="AJ1128" s="57"/>
      <c r="AK1128" s="57"/>
      <c r="AL1128" s="57"/>
      <c r="AM1128" s="57"/>
      <c r="AN1128" s="57"/>
      <c r="AO1128" s="57"/>
      <c r="AP1128" s="57"/>
      <c r="AQ1128" s="57"/>
      <c r="AR1128" s="57"/>
      <c r="AS1128" s="57"/>
      <c r="AT1128" s="57"/>
      <c r="AU1128" s="57"/>
      <c r="AV1128" s="57"/>
      <c r="AW1128" s="57"/>
      <c r="AX1128" s="57"/>
      <c r="AY1128" s="57"/>
      <c r="AZ1128" s="57"/>
      <c r="BA1128" s="57"/>
      <c r="BB1128" s="57"/>
      <c r="BC1128" s="57"/>
      <c r="BD1128" s="57"/>
    </row>
    <row r="1129" spans="1:56">
      <c r="A1129" s="10">
        <v>43307</v>
      </c>
      <c r="B1129" s="11">
        <v>0.16071383027827829</v>
      </c>
      <c r="C1129" s="11">
        <v>0.16071383027827829</v>
      </c>
      <c r="D1129" s="11">
        <v>2.1923540270522065E-3</v>
      </c>
      <c r="E1129" s="11">
        <v>2.1923540270522065E-3</v>
      </c>
      <c r="F1129" s="11"/>
      <c r="G1129" s="11"/>
      <c r="H1129" s="11">
        <v>0.14940230544043967</v>
      </c>
      <c r="I1129" s="11">
        <v>0.14940230544043967</v>
      </c>
      <c r="J1129" s="11">
        <v>5.2383472465295008E-3</v>
      </c>
      <c r="K1129" s="23">
        <v>5.2383472465295008E-3</v>
      </c>
      <c r="L1129" s="23">
        <v>2.0299574324557465E-5</v>
      </c>
      <c r="M1129" s="23">
        <v>2.0299574324557465E-5</v>
      </c>
      <c r="N1129" s="11"/>
      <c r="O1129" s="11"/>
      <c r="P1129" s="11">
        <v>4.8660060518535778E-3</v>
      </c>
      <c r="Q1129" s="11">
        <v>4.8660060518535778E-3</v>
      </c>
      <c r="R1129" s="11">
        <v>6.4529223033152044E-3</v>
      </c>
      <c r="S1129" s="11">
        <v>6.4529223033152044E-3</v>
      </c>
      <c r="T1129" s="11">
        <v>0</v>
      </c>
      <c r="U1129" s="11">
        <v>0</v>
      </c>
      <c r="V1129" s="11"/>
      <c r="W1129" s="11"/>
      <c r="X1129" s="11">
        <v>5.9924648773768156E-3</v>
      </c>
      <c r="Y1129" s="11">
        <v>5.9924648773768156E-3</v>
      </c>
      <c r="Z1129" s="49" t="s">
        <v>18</v>
      </c>
      <c r="AA1129" s="15"/>
      <c r="AB1129" s="16">
        <f t="shared" si="36"/>
        <v>-1.9011125750742377</v>
      </c>
      <c r="AD1129" s="34">
        <f t="shared" si="37"/>
        <v>0</v>
      </c>
      <c r="AF1129" s="57"/>
      <c r="AG1129" s="57"/>
      <c r="AH1129" s="57"/>
      <c r="AI1129" s="57"/>
      <c r="AJ1129" s="57"/>
      <c r="AK1129" s="57"/>
      <c r="AL1129" s="57"/>
      <c r="AM1129" s="57"/>
      <c r="AN1129" s="57"/>
      <c r="AO1129" s="57"/>
      <c r="AP1129" s="57"/>
      <c r="AQ1129" s="57"/>
      <c r="AR1129" s="57"/>
      <c r="AS1129" s="57"/>
      <c r="AT1129" s="57"/>
      <c r="AU1129" s="57"/>
      <c r="AV1129" s="57"/>
      <c r="AW1129" s="57"/>
      <c r="AX1129" s="57"/>
      <c r="AY1129" s="57"/>
      <c r="AZ1129" s="57"/>
      <c r="BA1129" s="57"/>
      <c r="BB1129" s="57"/>
      <c r="BC1129" s="57"/>
      <c r="BD1129" s="57"/>
    </row>
    <row r="1130" spans="1:56">
      <c r="A1130" s="10">
        <v>43308</v>
      </c>
      <c r="B1130" s="11">
        <v>1.5483036019647702E-2</v>
      </c>
      <c r="C1130" s="11">
        <v>1.5483036019647702E-2</v>
      </c>
      <c r="D1130" s="11">
        <v>5.0305714905591273E-3</v>
      </c>
      <c r="E1130" s="11">
        <v>5.0305714905591273E-3</v>
      </c>
      <c r="F1130" s="11"/>
      <c r="G1130" s="11"/>
      <c r="H1130" s="11">
        <v>1.4737185583899578E-2</v>
      </c>
      <c r="I1130" s="11">
        <v>1.4737185583899578E-2</v>
      </c>
      <c r="J1130" s="11">
        <v>2.2305242672808175E-4</v>
      </c>
      <c r="K1130" s="23">
        <v>2.2305242672808175E-4</v>
      </c>
      <c r="L1130" s="23">
        <v>4.0599148649114931E-5</v>
      </c>
      <c r="M1130" s="23">
        <v>4.0599148649114931E-5</v>
      </c>
      <c r="N1130" s="11"/>
      <c r="O1130" s="11"/>
      <c r="P1130" s="11">
        <v>2.1003321421794491E-4</v>
      </c>
      <c r="Q1130" s="11">
        <v>2.1003321421794491E-4</v>
      </c>
      <c r="R1130" s="11">
        <v>0</v>
      </c>
      <c r="S1130" s="11">
        <v>0</v>
      </c>
      <c r="T1130" s="11">
        <v>0</v>
      </c>
      <c r="U1130" s="11">
        <v>0</v>
      </c>
      <c r="V1130" s="11"/>
      <c r="W1130" s="11"/>
      <c r="X1130" s="11">
        <v>0</v>
      </c>
      <c r="Y1130" s="11">
        <v>0</v>
      </c>
      <c r="Z1130" s="49" t="s">
        <v>18</v>
      </c>
      <c r="AA1130" s="15"/>
      <c r="AB1130" s="16">
        <f t="shared" si="36"/>
        <v>-4.2173813477720428</v>
      </c>
      <c r="AD1130" s="34">
        <f t="shared" si="37"/>
        <v>0</v>
      </c>
      <c r="AF1130" s="57"/>
      <c r="AG1130" s="57"/>
      <c r="AH1130" s="57"/>
      <c r="AI1130" s="57"/>
      <c r="AJ1130" s="57"/>
      <c r="AK1130" s="57"/>
      <c r="AL1130" s="57"/>
      <c r="AM1130" s="57"/>
      <c r="AN1130" s="57"/>
      <c r="AO1130" s="57"/>
      <c r="AP1130" s="57"/>
      <c r="AQ1130" s="57"/>
      <c r="AR1130" s="57"/>
      <c r="AS1130" s="57"/>
      <c r="AT1130" s="57"/>
      <c r="AU1130" s="57"/>
      <c r="AV1130" s="57"/>
      <c r="AW1130" s="57"/>
      <c r="AX1130" s="57"/>
      <c r="AY1130" s="57"/>
      <c r="AZ1130" s="57"/>
      <c r="BA1130" s="57"/>
      <c r="BB1130" s="57"/>
      <c r="BC1130" s="57"/>
      <c r="BD1130" s="57"/>
    </row>
    <row r="1131" spans="1:56">
      <c r="A1131" s="10">
        <v>43309</v>
      </c>
      <c r="B1131" s="11">
        <v>2.8178662916949256E-2</v>
      </c>
      <c r="C1131" s="11">
        <v>2.8178662916949256E-2</v>
      </c>
      <c r="D1131" s="11">
        <v>0</v>
      </c>
      <c r="E1131" s="11">
        <v>0</v>
      </c>
      <c r="F1131" s="11"/>
      <c r="G1131" s="11"/>
      <c r="H1131" s="11">
        <v>2.6167934446461084E-2</v>
      </c>
      <c r="I1131" s="11">
        <v>2.6167934446461084E-2</v>
      </c>
      <c r="J1131" s="11">
        <v>1.817955268192862E-4</v>
      </c>
      <c r="K1131" s="23">
        <v>1.817955268192862E-4</v>
      </c>
      <c r="L1131" s="23">
        <v>0</v>
      </c>
      <c r="M1131" s="23">
        <v>0</v>
      </c>
      <c r="N1131" s="11"/>
      <c r="O1131" s="11"/>
      <c r="P1131" s="11">
        <v>1.688232490834585E-4</v>
      </c>
      <c r="Q1131" s="11">
        <v>1.688232490834585E-4</v>
      </c>
      <c r="R1131" s="11">
        <v>0</v>
      </c>
      <c r="S1131" s="11">
        <v>0</v>
      </c>
      <c r="T1131" s="11">
        <v>0</v>
      </c>
      <c r="U1131" s="11">
        <v>0</v>
      </c>
      <c r="V1131" s="11"/>
      <c r="W1131" s="11"/>
      <c r="X1131" s="11">
        <v>0</v>
      </c>
      <c r="Y1131" s="11">
        <v>0</v>
      </c>
      <c r="Z1131" s="49" t="s">
        <v>18</v>
      </c>
      <c r="AA1131" s="15"/>
      <c r="AB1131" s="16">
        <f t="shared" si="36"/>
        <v>-3.64322049385233</v>
      </c>
      <c r="AD1131" s="34">
        <f t="shared" si="37"/>
        <v>0</v>
      </c>
      <c r="AF1131" s="57"/>
      <c r="AG1131" s="57"/>
      <c r="AH1131" s="57"/>
      <c r="AI1131" s="57"/>
      <c r="AJ1131" s="57"/>
      <c r="AK1131" s="57"/>
      <c r="AL1131" s="57"/>
      <c r="AM1131" s="57"/>
      <c r="AN1131" s="57"/>
      <c r="AO1131" s="57"/>
      <c r="AP1131" s="57"/>
      <c r="AQ1131" s="57"/>
      <c r="AR1131" s="57"/>
      <c r="AS1131" s="57"/>
      <c r="AT1131" s="57"/>
      <c r="AU1131" s="57"/>
      <c r="AV1131" s="57"/>
      <c r="AW1131" s="57"/>
      <c r="AX1131" s="57"/>
      <c r="AY1131" s="57"/>
      <c r="AZ1131" s="57"/>
      <c r="BA1131" s="57"/>
      <c r="BB1131" s="57"/>
      <c r="BC1131" s="57"/>
      <c r="BD1131" s="57"/>
    </row>
    <row r="1132" spans="1:56">
      <c r="A1132" s="10">
        <v>43310</v>
      </c>
      <c r="B1132" s="11">
        <v>0.26066401627035884</v>
      </c>
      <c r="C1132" s="11">
        <v>0.26066401627035884</v>
      </c>
      <c r="D1132" s="11">
        <v>0.12549330012648993</v>
      </c>
      <c r="E1132" s="11">
        <v>0.12549330012648993</v>
      </c>
      <c r="F1132" s="11"/>
      <c r="G1132" s="11"/>
      <c r="H1132" s="11">
        <v>0.25101871804851628</v>
      </c>
      <c r="I1132" s="11">
        <v>0.25101871804851628</v>
      </c>
      <c r="J1132" s="11">
        <v>2.1544368730444822E-3</v>
      </c>
      <c r="K1132" s="23">
        <v>2.1544368730444822E-3</v>
      </c>
      <c r="L1132" s="23">
        <v>8.5258212163141344E-4</v>
      </c>
      <c r="M1132" s="23">
        <v>8.5258212163141344E-4</v>
      </c>
      <c r="N1132" s="11"/>
      <c r="O1132" s="11"/>
      <c r="P1132" s="11">
        <v>2.0615411802707845E-3</v>
      </c>
      <c r="Q1132" s="11">
        <v>2.0615411802707845E-3</v>
      </c>
      <c r="R1132" s="11">
        <v>1.1854534567366582E-3</v>
      </c>
      <c r="S1132" s="11">
        <v>1.1854534567366582E-3</v>
      </c>
      <c r="T1132" s="11">
        <v>0</v>
      </c>
      <c r="U1132" s="11">
        <v>0</v>
      </c>
      <c r="V1132" s="11"/>
      <c r="W1132" s="11"/>
      <c r="X1132" s="11">
        <v>1.1008637434871597E-3</v>
      </c>
      <c r="Y1132" s="11">
        <v>1.1008637434871597E-3</v>
      </c>
      <c r="Z1132" s="49" t="s">
        <v>18</v>
      </c>
      <c r="AA1132" s="15"/>
      <c r="AB1132" s="16">
        <f t="shared" si="36"/>
        <v>-1.382227768732377</v>
      </c>
      <c r="AD1132" s="34">
        <f t="shared" si="37"/>
        <v>0</v>
      </c>
      <c r="AF1132" s="57"/>
      <c r="AG1132" s="57"/>
      <c r="AH1132" s="57"/>
      <c r="AI1132" s="57"/>
      <c r="AJ1132" s="57"/>
      <c r="AK1132" s="57"/>
      <c r="AL1132" s="57"/>
      <c r="AM1132" s="57"/>
      <c r="AN1132" s="57"/>
      <c r="AO1132" s="57"/>
      <c r="AP1132" s="57"/>
      <c r="AQ1132" s="57"/>
      <c r="AR1132" s="57"/>
      <c r="AS1132" s="57"/>
      <c r="AT1132" s="57"/>
      <c r="AU1132" s="57"/>
      <c r="AV1132" s="57"/>
      <c r="AW1132" s="57"/>
      <c r="AX1132" s="57"/>
      <c r="AY1132" s="57"/>
      <c r="AZ1132" s="57"/>
      <c r="BA1132" s="57"/>
      <c r="BB1132" s="57"/>
      <c r="BC1132" s="57"/>
      <c r="BD1132" s="57"/>
    </row>
    <row r="1133" spans="1:56">
      <c r="A1133" s="10">
        <v>43311</v>
      </c>
      <c r="B1133" s="11">
        <v>1.7950523074087099E-3</v>
      </c>
      <c r="C1133" s="11">
        <v>1.7950523074087099E-3</v>
      </c>
      <c r="D1133" s="11">
        <v>0</v>
      </c>
      <c r="E1133" s="11">
        <v>0</v>
      </c>
      <c r="F1133" s="11"/>
      <c r="G1133" s="11"/>
      <c r="H1133" s="11">
        <v>1.6669638033104135E-3</v>
      </c>
      <c r="I1133" s="11">
        <v>1.6669638033104135E-3</v>
      </c>
      <c r="J1133" s="11">
        <v>2.1837300518833184E-5</v>
      </c>
      <c r="K1133" s="23">
        <v>2.1837300518833184E-5</v>
      </c>
      <c r="L1133" s="23">
        <v>0</v>
      </c>
      <c r="M1133" s="23">
        <v>0</v>
      </c>
      <c r="N1133" s="11"/>
      <c r="O1133" s="11"/>
      <c r="P1133" s="11">
        <v>2.0279068958973989E-5</v>
      </c>
      <c r="Q1133" s="11">
        <v>2.0279068958973989E-5</v>
      </c>
      <c r="R1133" s="11">
        <v>0</v>
      </c>
      <c r="S1133" s="11">
        <v>0</v>
      </c>
      <c r="T1133" s="11">
        <v>0</v>
      </c>
      <c r="U1133" s="11">
        <v>0</v>
      </c>
      <c r="V1133" s="11"/>
      <c r="W1133" s="11"/>
      <c r="X1133" s="11">
        <v>0</v>
      </c>
      <c r="Y1133" s="11">
        <v>0</v>
      </c>
      <c r="Z1133" s="49" t="s">
        <v>18</v>
      </c>
      <c r="AA1133" s="15"/>
      <c r="AB1133" s="16">
        <f t="shared" si="36"/>
        <v>-6.3967513891202428</v>
      </c>
      <c r="AD1133" s="34">
        <f t="shared" si="37"/>
        <v>0</v>
      </c>
      <c r="AF1133" s="57"/>
      <c r="AG1133" s="57"/>
      <c r="AH1133" s="57"/>
      <c r="AI1133" s="57"/>
      <c r="AJ1133" s="57"/>
      <c r="AK1133" s="57"/>
      <c r="AL1133" s="57"/>
      <c r="AM1133" s="57"/>
      <c r="AN1133" s="57"/>
      <c r="AO1133" s="57"/>
      <c r="AP1133" s="57"/>
      <c r="AQ1133" s="57"/>
      <c r="AR1133" s="57"/>
      <c r="AS1133" s="57"/>
      <c r="AT1133" s="57"/>
      <c r="AU1133" s="57"/>
      <c r="AV1133" s="57"/>
      <c r="AW1133" s="57"/>
      <c r="AX1133" s="57"/>
      <c r="AY1133" s="57"/>
      <c r="AZ1133" s="57"/>
      <c r="BA1133" s="57"/>
      <c r="BB1133" s="57"/>
      <c r="BC1133" s="57"/>
      <c r="BD1133" s="57"/>
    </row>
    <row r="1134" spans="1:56">
      <c r="A1134" s="10">
        <v>43312</v>
      </c>
      <c r="B1134" s="11">
        <v>0.30716318006563709</v>
      </c>
      <c r="C1134" s="11">
        <v>0.30716318006563709</v>
      </c>
      <c r="D1134" s="11">
        <v>8.3427860445018983E-3</v>
      </c>
      <c r="E1134" s="11">
        <v>8.3427860445018983E-3</v>
      </c>
      <c r="F1134" s="11"/>
      <c r="G1134" s="11"/>
      <c r="H1134" s="11">
        <v>0.28584042690337169</v>
      </c>
      <c r="I1134" s="11">
        <v>0.28584042690337169</v>
      </c>
      <c r="J1134" s="11">
        <v>2.1269842666779499E-3</v>
      </c>
      <c r="K1134" s="23">
        <v>2.1269842666779499E-3</v>
      </c>
      <c r="L1134" s="23">
        <v>6.0898722973672396E-5</v>
      </c>
      <c r="M1134" s="23">
        <v>6.0898722973672396E-5</v>
      </c>
      <c r="N1134" s="11"/>
      <c r="O1134" s="11"/>
      <c r="P1134" s="11">
        <v>1.9795558014795035E-3</v>
      </c>
      <c r="Q1134" s="11">
        <v>1.9795558014795035E-3</v>
      </c>
      <c r="R1134" s="11">
        <v>3.083738794695228E-3</v>
      </c>
      <c r="S1134" s="11">
        <v>3.083738794695228E-3</v>
      </c>
      <c r="T1134" s="11">
        <v>0</v>
      </c>
      <c r="U1134" s="11">
        <v>0</v>
      </c>
      <c r="V1134" s="11"/>
      <c r="W1134" s="11"/>
      <c r="X1134" s="11">
        <v>2.8636942379922565E-3</v>
      </c>
      <c r="Y1134" s="11">
        <v>2.8636942379922565E-3</v>
      </c>
      <c r="Z1134" s="49" t="s">
        <v>18</v>
      </c>
      <c r="AA1134" s="15"/>
      <c r="AB1134" s="16">
        <f t="shared" si="36"/>
        <v>-1.2523215717634391</v>
      </c>
      <c r="AD1134" s="34">
        <f t="shared" si="37"/>
        <v>0</v>
      </c>
      <c r="AF1134" s="57"/>
      <c r="AG1134" s="57"/>
      <c r="AH1134" s="57"/>
      <c r="AI1134" s="57"/>
      <c r="AJ1134" s="57"/>
      <c r="AK1134" s="57"/>
      <c r="AL1134" s="57"/>
      <c r="AM1134" s="57"/>
      <c r="AN1134" s="57"/>
      <c r="AO1134" s="57"/>
      <c r="AP1134" s="57"/>
      <c r="AQ1134" s="57"/>
      <c r="AR1134" s="57"/>
      <c r="AS1134" s="57"/>
      <c r="AT1134" s="57"/>
      <c r="AU1134" s="57"/>
      <c r="AV1134" s="57"/>
      <c r="AW1134" s="57"/>
      <c r="AX1134" s="57"/>
      <c r="AY1134" s="57"/>
      <c r="AZ1134" s="57"/>
      <c r="BA1134" s="57"/>
      <c r="BB1134" s="57"/>
      <c r="BC1134" s="57"/>
      <c r="BD1134" s="57"/>
    </row>
    <row r="1135" spans="1:56">
      <c r="A1135" s="10">
        <v>43313</v>
      </c>
      <c r="B1135" s="11">
        <v>5.1469164970064808E-3</v>
      </c>
      <c r="C1135" s="11">
        <v>5.1469164970064808E-3</v>
      </c>
      <c r="D1135" s="11">
        <v>0</v>
      </c>
      <c r="E1135" s="11">
        <v>0</v>
      </c>
      <c r="F1135" s="11"/>
      <c r="G1135" s="11"/>
      <c r="H1135" s="11">
        <v>4.7796509682531173E-3</v>
      </c>
      <c r="I1135" s="11">
        <v>4.7796509682531173E-3</v>
      </c>
      <c r="J1135" s="11">
        <v>2.4364188150298167E-5</v>
      </c>
      <c r="K1135" s="23">
        <v>2.4364188150298167E-5</v>
      </c>
      <c r="L1135" s="23">
        <v>2.0299574324557465E-5</v>
      </c>
      <c r="M1135" s="23">
        <v>2.0299574324557465E-5</v>
      </c>
      <c r="N1135" s="11"/>
      <c r="O1135" s="11"/>
      <c r="P1135" s="11">
        <v>2.4074151864153404E-5</v>
      </c>
      <c r="Q1135" s="11">
        <v>2.4074151864153404E-5</v>
      </c>
      <c r="R1135" s="11">
        <v>0</v>
      </c>
      <c r="S1135" s="11">
        <v>0</v>
      </c>
      <c r="T1135" s="11">
        <v>0</v>
      </c>
      <c r="U1135" s="11">
        <v>0</v>
      </c>
      <c r="V1135" s="11"/>
      <c r="W1135" s="11"/>
      <c r="X1135" s="11">
        <v>0</v>
      </c>
      <c r="Y1135" s="11">
        <v>0</v>
      </c>
      <c r="Z1135" s="49" t="s">
        <v>18</v>
      </c>
      <c r="AA1135" s="15"/>
      <c r="AB1135" s="16">
        <f t="shared" si="36"/>
        <v>-5.3433877543387123</v>
      </c>
      <c r="AD1135" s="34">
        <f t="shared" si="37"/>
        <v>0</v>
      </c>
      <c r="AF1135" s="57"/>
      <c r="AG1135" s="57"/>
      <c r="AH1135" s="57"/>
      <c r="AI1135" s="57"/>
      <c r="AJ1135" s="57"/>
      <c r="AK1135" s="57"/>
      <c r="AL1135" s="57"/>
      <c r="AM1135" s="57"/>
      <c r="AN1135" s="57"/>
      <c r="AO1135" s="57"/>
      <c r="AP1135" s="57"/>
      <c r="AQ1135" s="57"/>
      <c r="AR1135" s="57"/>
      <c r="AS1135" s="57"/>
      <c r="AT1135" s="57"/>
      <c r="AU1135" s="57"/>
      <c r="AV1135" s="57"/>
      <c r="AW1135" s="57"/>
      <c r="AX1135" s="57"/>
      <c r="AY1135" s="57"/>
      <c r="AZ1135" s="57"/>
      <c r="BA1135" s="57"/>
      <c r="BB1135" s="57"/>
      <c r="BC1135" s="57"/>
      <c r="BD1135" s="57"/>
    </row>
    <row r="1136" spans="1:56">
      <c r="A1136" s="10">
        <v>43314</v>
      </c>
      <c r="B1136" s="11">
        <v>3.9203777191508188E-3</v>
      </c>
      <c r="C1136" s="11">
        <v>3.9203777191508188E-3</v>
      </c>
      <c r="D1136" s="11">
        <v>0</v>
      </c>
      <c r="E1136" s="11">
        <v>0</v>
      </c>
      <c r="F1136" s="11"/>
      <c r="G1136" s="11"/>
      <c r="H1136" s="11">
        <v>3.6406336050245737E-3</v>
      </c>
      <c r="I1136" s="11">
        <v>3.6406336050245737E-3</v>
      </c>
      <c r="J1136" s="11">
        <v>5.7775257944112909E-5</v>
      </c>
      <c r="K1136" s="23">
        <v>5.7775257944112909E-5</v>
      </c>
      <c r="L1136" s="23">
        <v>0</v>
      </c>
      <c r="M1136" s="23">
        <v>0</v>
      </c>
      <c r="N1136" s="11"/>
      <c r="O1136" s="11"/>
      <c r="P1136" s="11">
        <v>5.3652622445742641E-5</v>
      </c>
      <c r="Q1136" s="11">
        <v>5.3652622445742641E-5</v>
      </c>
      <c r="R1136" s="11">
        <v>1.0190220306395511E-2</v>
      </c>
      <c r="S1136" s="11">
        <v>1.0190220306395511E-2</v>
      </c>
      <c r="T1136" s="11">
        <v>0</v>
      </c>
      <c r="U1136" s="11">
        <v>0</v>
      </c>
      <c r="V1136" s="11"/>
      <c r="W1136" s="11"/>
      <c r="X1136" s="11">
        <v>9.4630826792126508E-3</v>
      </c>
      <c r="Y1136" s="11">
        <v>9.4630826792126508E-3</v>
      </c>
      <c r="Z1136" s="49" t="s">
        <v>18</v>
      </c>
      <c r="AA1136" s="15"/>
      <c r="AB1136" s="16">
        <f t="shared" si="36"/>
        <v>-5.6155975451670015</v>
      </c>
      <c r="AD1136" s="34">
        <f t="shared" si="37"/>
        <v>0</v>
      </c>
      <c r="AF1136" s="57"/>
      <c r="AG1136" s="57"/>
      <c r="AH1136" s="57"/>
      <c r="AI1136" s="57"/>
      <c r="AJ1136" s="57"/>
      <c r="AK1136" s="57"/>
      <c r="AL1136" s="57"/>
      <c r="AM1136" s="57"/>
      <c r="AN1136" s="57"/>
      <c r="AO1136" s="57"/>
      <c r="AP1136" s="57"/>
      <c r="AQ1136" s="57"/>
      <c r="AR1136" s="57"/>
      <c r="AS1136" s="57"/>
      <c r="AT1136" s="57"/>
      <c r="AU1136" s="57"/>
      <c r="AV1136" s="57"/>
      <c r="AW1136" s="57"/>
      <c r="AX1136" s="57"/>
      <c r="AY1136" s="57"/>
      <c r="AZ1136" s="57"/>
      <c r="BA1136" s="57"/>
      <c r="BB1136" s="57"/>
      <c r="BC1136" s="57"/>
      <c r="BD1136" s="57"/>
    </row>
    <row r="1137" spans="1:56">
      <c r="A1137" s="10">
        <v>43315</v>
      </c>
      <c r="B1137" s="11">
        <v>4.039433433733754E-3</v>
      </c>
      <c r="C1137" s="11">
        <v>4.039433433733754E-3</v>
      </c>
      <c r="D1137" s="11">
        <v>1.1854951405541561E-2</v>
      </c>
      <c r="E1137" s="11">
        <v>1.1854951405541561E-2</v>
      </c>
      <c r="F1137" s="11"/>
      <c r="G1137" s="11"/>
      <c r="H1137" s="11">
        <v>4.5971208067593031E-3</v>
      </c>
      <c r="I1137" s="11">
        <v>4.5971208067593031E-3</v>
      </c>
      <c r="J1137" s="11">
        <v>3.4315757958166418E-5</v>
      </c>
      <c r="K1137" s="23">
        <v>3.4315757958166418E-5</v>
      </c>
      <c r="L1137" s="23">
        <v>8.1198297298229862E-5</v>
      </c>
      <c r="M1137" s="23">
        <v>8.1198297298229862E-5</v>
      </c>
      <c r="N1137" s="11"/>
      <c r="O1137" s="11"/>
      <c r="P1137" s="11">
        <v>3.7661128066665987E-5</v>
      </c>
      <c r="Q1137" s="11">
        <v>3.7661128066665987E-5</v>
      </c>
      <c r="R1137" s="11">
        <v>0</v>
      </c>
      <c r="S1137" s="11">
        <v>0</v>
      </c>
      <c r="T1137" s="11">
        <v>0</v>
      </c>
      <c r="U1137" s="11">
        <v>0</v>
      </c>
      <c r="V1137" s="11"/>
      <c r="W1137" s="11"/>
      <c r="X1137" s="11">
        <v>0</v>
      </c>
      <c r="Y1137" s="11">
        <v>0</v>
      </c>
      <c r="Z1137" s="49" t="s">
        <v>18</v>
      </c>
      <c r="AA1137" s="15"/>
      <c r="AB1137" s="16">
        <f t="shared" si="36"/>
        <v>-5.3823250830255764</v>
      </c>
      <c r="AD1137" s="34">
        <f t="shared" si="37"/>
        <v>0</v>
      </c>
      <c r="AF1137" s="57"/>
      <c r="AG1137" s="57"/>
      <c r="AH1137" s="57"/>
      <c r="AI1137" s="57"/>
      <c r="AJ1137" s="57"/>
      <c r="AK1137" s="57"/>
      <c r="AL1137" s="57"/>
      <c r="AM1137" s="57"/>
      <c r="AN1137" s="57"/>
      <c r="AO1137" s="57"/>
      <c r="AP1137" s="57"/>
      <c r="AQ1137" s="57"/>
      <c r="AR1137" s="57"/>
      <c r="AS1137" s="57"/>
      <c r="AT1137" s="57"/>
      <c r="AU1137" s="57"/>
      <c r="AV1137" s="57"/>
      <c r="AW1137" s="57"/>
      <c r="AX1137" s="57"/>
      <c r="AY1137" s="57"/>
      <c r="AZ1137" s="57"/>
      <c r="BA1137" s="57"/>
      <c r="BB1137" s="57"/>
      <c r="BC1137" s="57"/>
      <c r="BD1137" s="57"/>
    </row>
    <row r="1138" spans="1:56">
      <c r="A1138" s="10">
        <v>43316</v>
      </c>
      <c r="B1138" s="11">
        <v>1.9077481733827551E-2</v>
      </c>
      <c r="C1138" s="11">
        <v>1.9077481733827551E-2</v>
      </c>
      <c r="D1138" s="11">
        <v>1.6848646689382697E-3</v>
      </c>
      <c r="E1138" s="11">
        <v>1.6848646689382697E-3</v>
      </c>
      <c r="F1138" s="11"/>
      <c r="G1138" s="11"/>
      <c r="H1138" s="11">
        <v>1.783640686765155E-2</v>
      </c>
      <c r="I1138" s="11">
        <v>1.783640686765155E-2</v>
      </c>
      <c r="J1138" s="11">
        <v>3.9619102369883039E-5</v>
      </c>
      <c r="K1138" s="23">
        <v>3.9619102369883039E-5</v>
      </c>
      <c r="L1138" s="23">
        <v>2.0299574324557465E-5</v>
      </c>
      <c r="M1138" s="23">
        <v>2.0299574324557465E-5</v>
      </c>
      <c r="N1138" s="11"/>
      <c r="O1138" s="11"/>
      <c r="P1138" s="11">
        <v>3.82405300369224E-5</v>
      </c>
      <c r="Q1138" s="11">
        <v>3.82405300369224E-5</v>
      </c>
      <c r="R1138" s="11">
        <v>7.6180982667129462E-3</v>
      </c>
      <c r="S1138" s="11">
        <v>7.6180982667129462E-3</v>
      </c>
      <c r="T1138" s="11">
        <v>0</v>
      </c>
      <c r="U1138" s="11">
        <v>0</v>
      </c>
      <c r="V1138" s="11"/>
      <c r="W1138" s="11"/>
      <c r="X1138" s="11">
        <v>7.074498056830642E-3</v>
      </c>
      <c r="Y1138" s="11">
        <v>7.074498056830642E-3</v>
      </c>
      <c r="Z1138" s="49" t="s">
        <v>18</v>
      </c>
      <c r="AA1138" s="15"/>
      <c r="AB1138" s="16">
        <f t="shared" si="36"/>
        <v>-4.0265135808796693</v>
      </c>
      <c r="AD1138" s="34">
        <f t="shared" si="37"/>
        <v>0</v>
      </c>
      <c r="AF1138" s="57"/>
      <c r="AG1138" s="57"/>
      <c r="AH1138" s="57"/>
      <c r="AI1138" s="57"/>
      <c r="AJ1138" s="57"/>
      <c r="AK1138" s="57"/>
      <c r="AL1138" s="57"/>
      <c r="AM1138" s="57"/>
      <c r="AN1138" s="57"/>
      <c r="AO1138" s="57"/>
      <c r="AP1138" s="57"/>
      <c r="AQ1138" s="57"/>
      <c r="AR1138" s="57"/>
      <c r="AS1138" s="57"/>
      <c r="AT1138" s="57"/>
      <c r="AU1138" s="57"/>
      <c r="AV1138" s="57"/>
      <c r="AW1138" s="57"/>
      <c r="AX1138" s="57"/>
      <c r="AY1138" s="57"/>
      <c r="AZ1138" s="57"/>
      <c r="BA1138" s="57"/>
      <c r="BB1138" s="57"/>
      <c r="BC1138" s="57"/>
      <c r="BD1138" s="57"/>
    </row>
    <row r="1139" spans="1:56">
      <c r="A1139" s="10">
        <v>43317</v>
      </c>
      <c r="B1139" s="11">
        <v>2.3638618521769784E-2</v>
      </c>
      <c r="C1139" s="11">
        <v>2.3638618521769784E-2</v>
      </c>
      <c r="D1139" s="11">
        <v>2.6666872784388704E-2</v>
      </c>
      <c r="E1139" s="11">
        <v>2.6666872784388704E-2</v>
      </c>
      <c r="F1139" s="11"/>
      <c r="G1139" s="11"/>
      <c r="H1139" s="11">
        <v>2.3854703900968614E-2</v>
      </c>
      <c r="I1139" s="11">
        <v>2.3854703900968614E-2</v>
      </c>
      <c r="J1139" s="11">
        <v>1.8421322794815701E-4</v>
      </c>
      <c r="K1139" s="23">
        <v>1.8421322794815701E-4</v>
      </c>
      <c r="L1139" s="23">
        <v>8.1198297298229862E-5</v>
      </c>
      <c r="M1139" s="23">
        <v>8.1198297298229862E-5</v>
      </c>
      <c r="N1139" s="11"/>
      <c r="O1139" s="11"/>
      <c r="P1139" s="11">
        <v>1.7686245142076604E-4</v>
      </c>
      <c r="Q1139" s="11">
        <v>1.7686245142076604E-4</v>
      </c>
      <c r="R1139" s="11">
        <v>1.608161202494072E-3</v>
      </c>
      <c r="S1139" s="11">
        <v>1.608161202494072E-3</v>
      </c>
      <c r="T1139" s="11">
        <v>0</v>
      </c>
      <c r="U1139" s="11">
        <v>0</v>
      </c>
      <c r="V1139" s="11"/>
      <c r="W1139" s="11"/>
      <c r="X1139" s="11">
        <v>1.4934085783358706E-3</v>
      </c>
      <c r="Y1139" s="11">
        <v>1.4934085783358706E-3</v>
      </c>
      <c r="Z1139" s="49" t="s">
        <v>18</v>
      </c>
      <c r="AA1139" s="15"/>
      <c r="AB1139" s="16">
        <f t="shared" si="36"/>
        <v>-3.7357738525426378</v>
      </c>
      <c r="AD1139" s="34">
        <f t="shared" si="37"/>
        <v>0</v>
      </c>
      <c r="AF1139" s="57"/>
      <c r="AG1139" s="57"/>
      <c r="AH1139" s="57"/>
      <c r="AI1139" s="57"/>
      <c r="AJ1139" s="57"/>
      <c r="AK1139" s="57"/>
      <c r="AL1139" s="57"/>
      <c r="AM1139" s="57"/>
      <c r="AN1139" s="57"/>
      <c r="AO1139" s="57"/>
      <c r="AP1139" s="57"/>
      <c r="AQ1139" s="57"/>
      <c r="AR1139" s="57"/>
      <c r="AS1139" s="57"/>
      <c r="AT1139" s="57"/>
      <c r="AU1139" s="57"/>
      <c r="AV1139" s="57"/>
      <c r="AW1139" s="57"/>
      <c r="AX1139" s="57"/>
      <c r="AY1139" s="57"/>
      <c r="AZ1139" s="57"/>
      <c r="BA1139" s="57"/>
      <c r="BB1139" s="57"/>
      <c r="BC1139" s="57"/>
      <c r="BD1139" s="57"/>
    </row>
    <row r="1140" spans="1:56">
      <c r="A1140" s="10">
        <v>43318</v>
      </c>
      <c r="B1140" s="11">
        <v>0.32459305666094695</v>
      </c>
      <c r="C1140" s="11">
        <v>0.32459305666094695</v>
      </c>
      <c r="D1140" s="11">
        <v>2.6728449513144814E-3</v>
      </c>
      <c r="E1140" s="11">
        <v>2.6728449513144814E-3</v>
      </c>
      <c r="F1140" s="11"/>
      <c r="G1140" s="11"/>
      <c r="H1140" s="11">
        <v>0.301621983235004</v>
      </c>
      <c r="I1140" s="11">
        <v>0.301621983235004</v>
      </c>
      <c r="J1140" s="11">
        <v>4.0604900507590375E-3</v>
      </c>
      <c r="K1140" s="23">
        <v>4.0604900507590375E-3</v>
      </c>
      <c r="L1140" s="23">
        <v>2.0096578581311891E-5</v>
      </c>
      <c r="M1140" s="23">
        <v>2.0096578581311891E-5</v>
      </c>
      <c r="N1140" s="11"/>
      <c r="O1140" s="11"/>
      <c r="P1140" s="11">
        <v>3.7721820423050347E-3</v>
      </c>
      <c r="Q1140" s="11">
        <v>3.7721820423050347E-3</v>
      </c>
      <c r="R1140" s="11">
        <v>0</v>
      </c>
      <c r="S1140" s="11">
        <v>0</v>
      </c>
      <c r="T1140" s="11">
        <v>0</v>
      </c>
      <c r="U1140" s="11">
        <v>0</v>
      </c>
      <c r="V1140" s="11"/>
      <c r="W1140" s="11"/>
      <c r="X1140" s="11">
        <v>0</v>
      </c>
      <c r="Y1140" s="11">
        <v>0</v>
      </c>
      <c r="Z1140" s="49" t="s">
        <v>18</v>
      </c>
      <c r="AA1140" s="15"/>
      <c r="AB1140" s="16">
        <f t="shared" si="36"/>
        <v>-1.1985807567943636</v>
      </c>
      <c r="AD1140" s="34">
        <f t="shared" si="37"/>
        <v>0</v>
      </c>
      <c r="AF1140" s="57"/>
      <c r="AG1140" s="57"/>
      <c r="AH1140" s="57"/>
      <c r="AI1140" s="57"/>
      <c r="AJ1140" s="57"/>
      <c r="AK1140" s="57"/>
      <c r="AL1140" s="57"/>
      <c r="AM1140" s="57"/>
      <c r="AN1140" s="57"/>
      <c r="AO1140" s="57"/>
      <c r="AP1140" s="57"/>
      <c r="AQ1140" s="57"/>
      <c r="AR1140" s="57"/>
      <c r="AS1140" s="57"/>
      <c r="AT1140" s="57"/>
      <c r="AU1140" s="57"/>
      <c r="AV1140" s="57"/>
      <c r="AW1140" s="57"/>
      <c r="AX1140" s="57"/>
      <c r="AY1140" s="57"/>
      <c r="AZ1140" s="57"/>
      <c r="BA1140" s="57"/>
      <c r="BB1140" s="57"/>
      <c r="BC1140" s="57"/>
      <c r="BD1140" s="57"/>
    </row>
    <row r="1141" spans="1:56">
      <c r="A1141" s="10">
        <v>43319</v>
      </c>
      <c r="B1141" s="11">
        <v>3.5529887534021545E-2</v>
      </c>
      <c r="C1141" s="11">
        <v>3.5529887534021545E-2</v>
      </c>
      <c r="D1141" s="11">
        <v>9.7559815102546167E-3</v>
      </c>
      <c r="E1141" s="11">
        <v>9.7559815102546167E-3</v>
      </c>
      <c r="F1141" s="11"/>
      <c r="G1141" s="11"/>
      <c r="H1141" s="11">
        <v>3.3690753903358656E-2</v>
      </c>
      <c r="I1141" s="11">
        <v>3.3690753903358656E-2</v>
      </c>
      <c r="J1141" s="11">
        <v>2.9923340939521119E-4</v>
      </c>
      <c r="K1141" s="23">
        <v>2.9923340939521119E-4</v>
      </c>
      <c r="L1141" s="23">
        <v>8.749116533884268E-5</v>
      </c>
      <c r="M1141" s="23">
        <v>8.749116533884268E-5</v>
      </c>
      <c r="N1141" s="11"/>
      <c r="O1141" s="11"/>
      <c r="P1141" s="11">
        <v>2.8412424116448207E-4</v>
      </c>
      <c r="Q1141" s="11">
        <v>2.8412424116448207E-4</v>
      </c>
      <c r="R1141" s="11">
        <v>0</v>
      </c>
      <c r="S1141" s="11">
        <v>0</v>
      </c>
      <c r="T1141" s="11">
        <v>0</v>
      </c>
      <c r="U1141" s="11">
        <v>0</v>
      </c>
      <c r="V1141" s="11"/>
      <c r="W1141" s="11"/>
      <c r="X1141" s="11">
        <v>0</v>
      </c>
      <c r="Y1141" s="11">
        <v>0</v>
      </c>
      <c r="Z1141" s="49" t="s">
        <v>18</v>
      </c>
      <c r="AA1141" s="15"/>
      <c r="AB1141" s="16">
        <f t="shared" si="36"/>
        <v>-3.390531844154252</v>
      </c>
      <c r="AD1141" s="34">
        <f t="shared" si="37"/>
        <v>0</v>
      </c>
      <c r="AF1141" s="57"/>
      <c r="AG1141" s="57"/>
      <c r="AH1141" s="57"/>
      <c r="AI1141" s="57"/>
      <c r="AJ1141" s="57"/>
      <c r="AK1141" s="57"/>
      <c r="AL1141" s="57"/>
      <c r="AM1141" s="57"/>
      <c r="AN1141" s="57"/>
      <c r="AO1141" s="57"/>
      <c r="AP1141" s="57"/>
      <c r="AQ1141" s="57"/>
      <c r="AR1141" s="57"/>
      <c r="AS1141" s="57"/>
      <c r="AT1141" s="57"/>
      <c r="AU1141" s="57"/>
      <c r="AV1141" s="57"/>
      <c r="AW1141" s="57"/>
      <c r="AX1141" s="57"/>
      <c r="AY1141" s="57"/>
      <c r="AZ1141" s="57"/>
      <c r="BA1141" s="57"/>
      <c r="BB1141" s="57"/>
      <c r="BC1141" s="57"/>
      <c r="BD1141" s="57"/>
    </row>
    <row r="1142" spans="1:56">
      <c r="A1142" s="10">
        <v>43320</v>
      </c>
      <c r="B1142" s="11">
        <v>2.337659623433393E-2</v>
      </c>
      <c r="C1142" s="11">
        <v>2.337659623433393E-2</v>
      </c>
      <c r="D1142" s="11">
        <v>1.5705780654910111E-2</v>
      </c>
      <c r="E1142" s="11">
        <v>1.5705780654910111E-2</v>
      </c>
      <c r="F1142" s="11"/>
      <c r="G1142" s="11"/>
      <c r="H1142" s="11">
        <v>2.2829234305811259E-2</v>
      </c>
      <c r="I1142" s="11">
        <v>2.2829234305811259E-2</v>
      </c>
      <c r="J1142" s="11">
        <v>5.3033444117166286E-5</v>
      </c>
      <c r="K1142" s="23">
        <v>5.3033444117166286E-5</v>
      </c>
      <c r="L1142" s="23">
        <v>1.0961770135261032E-3</v>
      </c>
      <c r="M1142" s="23">
        <v>1.0961770135261032E-3</v>
      </c>
      <c r="N1142" s="11"/>
      <c r="O1142" s="11"/>
      <c r="P1142" s="11">
        <v>1.2746843345640797E-4</v>
      </c>
      <c r="Q1142" s="11">
        <v>1.2746843345640797E-4</v>
      </c>
      <c r="R1142" s="11">
        <v>2.6828683494566476E-4</v>
      </c>
      <c r="S1142" s="11">
        <v>2.6828683494566476E-4</v>
      </c>
      <c r="T1142" s="11">
        <v>0</v>
      </c>
      <c r="U1142" s="11">
        <v>0</v>
      </c>
      <c r="V1142" s="11"/>
      <c r="W1142" s="11"/>
      <c r="X1142" s="11">
        <v>2.4914284721025193E-4</v>
      </c>
      <c r="Y1142" s="11">
        <v>2.4914284721025193E-4</v>
      </c>
      <c r="Z1142" s="49" t="s">
        <v>18</v>
      </c>
      <c r="AA1142" s="15"/>
      <c r="AB1142" s="16">
        <f t="shared" si="36"/>
        <v>-3.7797133579511346</v>
      </c>
      <c r="AD1142" s="34">
        <f t="shared" si="37"/>
        <v>0</v>
      </c>
      <c r="AF1142" s="57"/>
      <c r="AG1142" s="57"/>
      <c r="AH1142" s="57"/>
      <c r="AI1142" s="57"/>
      <c r="AJ1142" s="57"/>
      <c r="AK1142" s="57"/>
      <c r="AL1142" s="57"/>
      <c r="AM1142" s="57"/>
      <c r="AN1142" s="57"/>
      <c r="AO1142" s="57"/>
      <c r="AP1142" s="57"/>
      <c r="AQ1142" s="57"/>
      <c r="AR1142" s="57"/>
      <c r="AS1142" s="57"/>
      <c r="AT1142" s="57"/>
      <c r="AU1142" s="57"/>
      <c r="AV1142" s="57"/>
      <c r="AW1142" s="57"/>
      <c r="AX1142" s="57"/>
      <c r="AY1142" s="57"/>
      <c r="AZ1142" s="57"/>
      <c r="BA1142" s="57"/>
      <c r="BB1142" s="57"/>
      <c r="BC1142" s="57"/>
      <c r="BD1142" s="57"/>
    </row>
    <row r="1143" spans="1:56">
      <c r="A1143" s="10">
        <v>43321</v>
      </c>
      <c r="B1143" s="11">
        <v>7.7728102375444665E-3</v>
      </c>
      <c r="C1143" s="11">
        <v>7.7728102375444665E-3</v>
      </c>
      <c r="D1143" s="11">
        <v>5.4407061201699192E-3</v>
      </c>
      <c r="E1143" s="11">
        <v>5.4407061201699192E-3</v>
      </c>
      <c r="F1143" s="11"/>
      <c r="G1143" s="11"/>
      <c r="H1143" s="11">
        <v>7.6063996396119734E-3</v>
      </c>
      <c r="I1143" s="11">
        <v>7.6063996396119734E-3</v>
      </c>
      <c r="J1143" s="11">
        <v>7.0565676819429521E-5</v>
      </c>
      <c r="K1143" s="23">
        <v>7.0565676819429521E-5</v>
      </c>
      <c r="L1143" s="23">
        <v>5.3996867703322858E-5</v>
      </c>
      <c r="M1143" s="23">
        <v>5.3996867703322858E-5</v>
      </c>
      <c r="N1143" s="11"/>
      <c r="O1143" s="11"/>
      <c r="P1143" s="11">
        <v>6.9383385938203904E-5</v>
      </c>
      <c r="Q1143" s="11">
        <v>6.9383385938203904E-5</v>
      </c>
      <c r="R1143" s="11">
        <v>0</v>
      </c>
      <c r="S1143" s="11">
        <v>0</v>
      </c>
      <c r="T1143" s="11">
        <v>0</v>
      </c>
      <c r="U1143" s="11">
        <v>0</v>
      </c>
      <c r="V1143" s="11"/>
      <c r="W1143" s="11"/>
      <c r="X1143" s="11">
        <v>0</v>
      </c>
      <c r="Y1143" s="11">
        <v>0</v>
      </c>
      <c r="Z1143" s="49" t="s">
        <v>18</v>
      </c>
      <c r="AA1143" s="15"/>
      <c r="AB1143" s="16">
        <f t="shared" si="36"/>
        <v>-4.8787653281779786</v>
      </c>
      <c r="AD1143" s="34">
        <f t="shared" si="37"/>
        <v>0</v>
      </c>
      <c r="AF1143" s="57"/>
      <c r="AG1143" s="57"/>
      <c r="AH1143" s="57"/>
      <c r="AI1143" s="57"/>
      <c r="AJ1143" s="57"/>
      <c r="AK1143" s="57"/>
      <c r="AL1143" s="57"/>
      <c r="AM1143" s="57"/>
      <c r="AN1143" s="57"/>
      <c r="AO1143" s="57"/>
      <c r="AP1143" s="57"/>
      <c r="AQ1143" s="57"/>
      <c r="AR1143" s="57"/>
      <c r="AS1143" s="57"/>
      <c r="AT1143" s="57"/>
      <c r="AU1143" s="57"/>
      <c r="AV1143" s="57"/>
      <c r="AW1143" s="57"/>
      <c r="AX1143" s="57"/>
      <c r="AY1143" s="57"/>
      <c r="AZ1143" s="57"/>
      <c r="BA1143" s="57"/>
      <c r="BB1143" s="57"/>
      <c r="BC1143" s="57"/>
      <c r="BD1143" s="57"/>
    </row>
    <row r="1144" spans="1:56">
      <c r="A1144" s="10">
        <v>43322</v>
      </c>
      <c r="B1144" s="11">
        <v>4.2820946051900483E-2</v>
      </c>
      <c r="C1144" s="11">
        <v>4.2820946051900483E-2</v>
      </c>
      <c r="D1144" s="11">
        <v>0.51921946713738221</v>
      </c>
      <c r="E1144" s="11">
        <v>0.51921946713738221</v>
      </c>
      <c r="F1144" s="11"/>
      <c r="G1144" s="11"/>
      <c r="H1144" s="11">
        <v>7.6815038407108113E-2</v>
      </c>
      <c r="I1144" s="11">
        <v>7.6815038407108113E-2</v>
      </c>
      <c r="J1144" s="11">
        <v>5.5452705053217087E-4</v>
      </c>
      <c r="K1144" s="23">
        <v>5.5452705053217087E-4</v>
      </c>
      <c r="L1144" s="23">
        <v>1.0758774392015456E-3</v>
      </c>
      <c r="M1144" s="23">
        <v>1.0758774392015456E-3</v>
      </c>
      <c r="N1144" s="11"/>
      <c r="O1144" s="11"/>
      <c r="P1144" s="11">
        <v>5.9172874717360502E-4</v>
      </c>
      <c r="Q1144" s="11">
        <v>5.9172874717360502E-4</v>
      </c>
      <c r="R1144" s="11">
        <v>1.2400467080337413E-3</v>
      </c>
      <c r="S1144" s="11">
        <v>1.2400467080337413E-3</v>
      </c>
      <c r="T1144" s="11">
        <v>3.9685667804509848E-2</v>
      </c>
      <c r="U1144" s="11">
        <v>3.9685667804509848E-2</v>
      </c>
      <c r="V1144" s="11"/>
      <c r="W1144" s="11"/>
      <c r="X1144" s="11">
        <v>3.9833885455127487E-3</v>
      </c>
      <c r="Y1144" s="11">
        <v>3.9833885455127487E-3</v>
      </c>
      <c r="Z1144" s="49" t="s">
        <v>18</v>
      </c>
      <c r="AA1144" s="15"/>
      <c r="AB1144" s="16">
        <f t="shared" si="36"/>
        <v>-2.5663548454047405</v>
      </c>
      <c r="AD1144" s="34">
        <f t="shared" si="37"/>
        <v>0</v>
      </c>
      <c r="AF1144" s="57"/>
      <c r="AG1144" s="57"/>
      <c r="AH1144" s="57"/>
      <c r="AI1144" s="57"/>
      <c r="AJ1144" s="57"/>
      <c r="AK1144" s="57"/>
      <c r="AL1144" s="57"/>
      <c r="AM1144" s="57"/>
      <c r="AN1144" s="57"/>
      <c r="AO1144" s="57"/>
      <c r="AP1144" s="57"/>
      <c r="AQ1144" s="57"/>
      <c r="AR1144" s="57"/>
      <c r="AS1144" s="57"/>
      <c r="AT1144" s="57"/>
      <c r="AU1144" s="57"/>
      <c r="AV1144" s="57"/>
      <c r="AW1144" s="57"/>
      <c r="AX1144" s="57"/>
      <c r="AY1144" s="57"/>
      <c r="AZ1144" s="57"/>
      <c r="BA1144" s="57"/>
      <c r="BB1144" s="57"/>
      <c r="BC1144" s="57"/>
      <c r="BD1144" s="57"/>
    </row>
    <row r="1145" spans="1:56">
      <c r="A1145" s="10">
        <v>43323</v>
      </c>
      <c r="B1145" s="11">
        <v>4.2570179563926364E-2</v>
      </c>
      <c r="C1145" s="11">
        <v>4.2570179563926364E-2</v>
      </c>
      <c r="D1145" s="11">
        <v>4.6427089449100109E-2</v>
      </c>
      <c r="E1145" s="11">
        <v>4.6427089449100109E-2</v>
      </c>
      <c r="F1145" s="11"/>
      <c r="G1145" s="11"/>
      <c r="H1145" s="11">
        <v>4.2845394840715159E-2</v>
      </c>
      <c r="I1145" s="11">
        <v>4.2845394840715159E-2</v>
      </c>
      <c r="J1145" s="11">
        <v>1.889550417751037E-4</v>
      </c>
      <c r="K1145" s="23">
        <v>1.889550417751037E-4</v>
      </c>
      <c r="L1145" s="23">
        <v>2.6166151304354574E-4</v>
      </c>
      <c r="M1145" s="23">
        <v>2.6166151304354574E-4</v>
      </c>
      <c r="N1145" s="11"/>
      <c r="O1145" s="11"/>
      <c r="P1145" s="11">
        <v>1.941431151836632E-4</v>
      </c>
      <c r="Q1145" s="11">
        <v>1.941431151836632E-4</v>
      </c>
      <c r="R1145" s="11">
        <v>0</v>
      </c>
      <c r="S1145" s="11">
        <v>0</v>
      </c>
      <c r="T1145" s="11">
        <v>0</v>
      </c>
      <c r="U1145" s="11">
        <v>0</v>
      </c>
      <c r="V1145" s="11"/>
      <c r="W1145" s="11"/>
      <c r="X1145" s="11">
        <v>0</v>
      </c>
      <c r="Y1145" s="11">
        <v>0</v>
      </c>
      <c r="Z1145" s="49" t="s">
        <v>18</v>
      </c>
      <c r="AA1145" s="15"/>
      <c r="AB1145" s="16">
        <f t="shared" si="36"/>
        <v>-3.150157111342422</v>
      </c>
      <c r="AD1145" s="34">
        <f t="shared" si="37"/>
        <v>0</v>
      </c>
      <c r="AF1145" s="57"/>
      <c r="AG1145" s="57"/>
      <c r="AH1145" s="57"/>
      <c r="AI1145" s="57"/>
      <c r="AJ1145" s="57"/>
      <c r="AK1145" s="57"/>
      <c r="AL1145" s="57"/>
      <c r="AM1145" s="57"/>
      <c r="AN1145" s="57"/>
      <c r="AO1145" s="57"/>
      <c r="AP1145" s="57"/>
      <c r="AQ1145" s="57"/>
      <c r="AR1145" s="57"/>
      <c r="AS1145" s="57"/>
      <c r="AT1145" s="57"/>
      <c r="AU1145" s="57"/>
      <c r="AV1145" s="57"/>
      <c r="AW1145" s="57"/>
      <c r="AX1145" s="57"/>
      <c r="AY1145" s="57"/>
      <c r="AZ1145" s="57"/>
      <c r="BA1145" s="57"/>
      <c r="BB1145" s="57"/>
      <c r="BC1145" s="57"/>
      <c r="BD1145" s="57"/>
    </row>
    <row r="1146" spans="1:56">
      <c r="A1146" s="10">
        <v>43324</v>
      </c>
      <c r="B1146" s="11">
        <v>5.8704932659679665E-3</v>
      </c>
      <c r="C1146" s="11">
        <v>5.8704932659679665E-3</v>
      </c>
      <c r="D1146" s="11">
        <v>8.9753557363220961E-3</v>
      </c>
      <c r="E1146" s="11">
        <v>8.9753557363220961E-3</v>
      </c>
      <c r="F1146" s="11"/>
      <c r="G1146" s="11"/>
      <c r="H1146" s="11">
        <v>6.0920451325164734E-3</v>
      </c>
      <c r="I1146" s="11">
        <v>6.0920451325164734E-3</v>
      </c>
      <c r="J1146" s="11">
        <v>1.0138746669458262E-4</v>
      </c>
      <c r="K1146" s="23">
        <v>1.0138746669458262E-4</v>
      </c>
      <c r="L1146" s="23">
        <v>1.3397719054207929E-5</v>
      </c>
      <c r="M1146" s="23">
        <v>1.3397719054207929E-5</v>
      </c>
      <c r="N1146" s="11"/>
      <c r="O1146" s="11"/>
      <c r="P1146" s="11">
        <v>9.5108833417588033E-5</v>
      </c>
      <c r="Q1146" s="11">
        <v>9.5108833417588033E-5</v>
      </c>
      <c r="R1146" s="11">
        <v>5.4920810804865447E-3</v>
      </c>
      <c r="S1146" s="11">
        <v>5.4920810804865447E-3</v>
      </c>
      <c r="T1146" s="11">
        <v>0</v>
      </c>
      <c r="U1146" s="11">
        <v>0</v>
      </c>
      <c r="V1146" s="11"/>
      <c r="W1146" s="11"/>
      <c r="X1146" s="11">
        <v>5.1001858431819602E-3</v>
      </c>
      <c r="Y1146" s="11">
        <v>5.1001858431819602E-3</v>
      </c>
      <c r="Z1146" s="49" t="s">
        <v>18</v>
      </c>
      <c r="AA1146" s="15"/>
      <c r="AB1146" s="16">
        <f t="shared" si="36"/>
        <v>-5.1007714354874203</v>
      </c>
      <c r="AD1146" s="34">
        <f t="shared" si="37"/>
        <v>0</v>
      </c>
      <c r="AF1146" s="57"/>
      <c r="AG1146" s="57"/>
      <c r="AH1146" s="57"/>
      <c r="AI1146" s="57"/>
      <c r="AJ1146" s="57"/>
      <c r="AK1146" s="57"/>
      <c r="AL1146" s="57"/>
      <c r="AM1146" s="57"/>
      <c r="AN1146" s="57"/>
      <c r="AO1146" s="57"/>
      <c r="AP1146" s="57"/>
      <c r="AQ1146" s="57"/>
      <c r="AR1146" s="57"/>
      <c r="AS1146" s="57"/>
      <c r="AT1146" s="57"/>
      <c r="AU1146" s="57"/>
      <c r="AV1146" s="57"/>
      <c r="AW1146" s="57"/>
      <c r="AX1146" s="57"/>
      <c r="AY1146" s="57"/>
      <c r="AZ1146" s="57"/>
      <c r="BA1146" s="57"/>
      <c r="BB1146" s="57"/>
      <c r="BC1146" s="57"/>
      <c r="BD1146" s="57"/>
    </row>
    <row r="1147" spans="1:56">
      <c r="A1147" s="10">
        <v>43325</v>
      </c>
      <c r="B1147" s="11">
        <v>1.2617801565905357E-2</v>
      </c>
      <c r="C1147" s="11">
        <v>1.2617801565905357E-2</v>
      </c>
      <c r="D1147" s="11">
        <v>9.3861183941633414E-3</v>
      </c>
      <c r="E1147" s="11">
        <v>9.3861183941633414E-3</v>
      </c>
      <c r="F1147" s="11"/>
      <c r="G1147" s="11"/>
      <c r="H1147" s="11">
        <v>1.2387200228284379E-2</v>
      </c>
      <c r="I1147" s="11">
        <v>1.2387200228284379E-2</v>
      </c>
      <c r="J1147" s="11">
        <v>9.8267852334749301E-5</v>
      </c>
      <c r="K1147" s="23">
        <v>9.8267852334749301E-5</v>
      </c>
      <c r="L1147" s="23">
        <v>6.4958637838583895E-5</v>
      </c>
      <c r="M1147" s="23">
        <v>6.4958637838583895E-5</v>
      </c>
      <c r="N1147" s="11"/>
      <c r="O1147" s="11"/>
      <c r="P1147" s="11">
        <v>9.5891026077434192E-5</v>
      </c>
      <c r="Q1147" s="11">
        <v>9.5891026077434192E-5</v>
      </c>
      <c r="R1147" s="11">
        <v>0</v>
      </c>
      <c r="S1147" s="11">
        <v>0</v>
      </c>
      <c r="T1147" s="11">
        <v>0</v>
      </c>
      <c r="U1147" s="11">
        <v>0</v>
      </c>
      <c r="V1147" s="11"/>
      <c r="W1147" s="11"/>
      <c r="X1147" s="11">
        <v>0</v>
      </c>
      <c r="Y1147" s="11">
        <v>0</v>
      </c>
      <c r="Z1147" s="49" t="s">
        <v>18</v>
      </c>
      <c r="AA1147" s="15"/>
      <c r="AB1147" s="16">
        <f t="shared" si="36"/>
        <v>-4.3910915791518912</v>
      </c>
      <c r="AD1147" s="34">
        <f t="shared" si="37"/>
        <v>0</v>
      </c>
      <c r="AF1147" s="57"/>
      <c r="AG1147" s="57"/>
      <c r="AH1147" s="57"/>
      <c r="AI1147" s="57"/>
      <c r="AJ1147" s="57"/>
      <c r="AK1147" s="57"/>
      <c r="AL1147" s="57"/>
      <c r="AM1147" s="57"/>
      <c r="AN1147" s="57"/>
      <c r="AO1147" s="57"/>
      <c r="AP1147" s="57"/>
      <c r="AQ1147" s="57"/>
      <c r="AR1147" s="57"/>
      <c r="AS1147" s="57"/>
      <c r="AT1147" s="57"/>
      <c r="AU1147" s="57"/>
      <c r="AV1147" s="57"/>
      <c r="AW1147" s="57"/>
      <c r="AX1147" s="57"/>
      <c r="AY1147" s="57"/>
      <c r="AZ1147" s="57"/>
      <c r="BA1147" s="57"/>
      <c r="BB1147" s="57"/>
      <c r="BC1147" s="57"/>
      <c r="BD1147" s="57"/>
    </row>
    <row r="1148" spans="1:56">
      <c r="A1148" s="10">
        <v>43326</v>
      </c>
      <c r="B1148" s="11">
        <v>5.170354284476484E-2</v>
      </c>
      <c r="C1148" s="11">
        <v>5.170354284476484E-2</v>
      </c>
      <c r="D1148" s="11">
        <v>0.24791434493717029</v>
      </c>
      <c r="E1148" s="11">
        <v>0.24791434493717029</v>
      </c>
      <c r="F1148" s="11"/>
      <c r="G1148" s="11"/>
      <c r="H1148" s="11">
        <v>6.5704442999158411E-2</v>
      </c>
      <c r="I1148" s="11">
        <v>6.5704442999158411E-2</v>
      </c>
      <c r="J1148" s="11">
        <v>6.909945807030784E-3</v>
      </c>
      <c r="K1148" s="23">
        <v>6.909945807030784E-3</v>
      </c>
      <c r="L1148" s="23">
        <v>2.5983455135433564E-3</v>
      </c>
      <c r="M1148" s="23">
        <v>2.5983455135433564E-3</v>
      </c>
      <c r="N1148" s="11"/>
      <c r="O1148" s="11"/>
      <c r="P1148" s="11">
        <v>6.6022854510716733E-3</v>
      </c>
      <c r="Q1148" s="11">
        <v>6.6022854510716733E-3</v>
      </c>
      <c r="R1148" s="11">
        <v>3.0697005300759782E-3</v>
      </c>
      <c r="S1148" s="11">
        <v>3.0697005300759782E-3</v>
      </c>
      <c r="T1148" s="11">
        <v>0</v>
      </c>
      <c r="U1148" s="11">
        <v>0</v>
      </c>
      <c r="V1148" s="11"/>
      <c r="W1148" s="11"/>
      <c r="X1148" s="11">
        <v>2.8506576936614871E-3</v>
      </c>
      <c r="Y1148" s="11">
        <v>2.8506576936614871E-3</v>
      </c>
      <c r="Z1148" s="49" t="s">
        <v>18</v>
      </c>
      <c r="AA1148" s="15"/>
      <c r="AB1148" s="16">
        <f t="shared" si="36"/>
        <v>-2.7225887302201106</v>
      </c>
      <c r="AD1148" s="34">
        <f t="shared" si="37"/>
        <v>0</v>
      </c>
      <c r="AF1148" s="57"/>
      <c r="AG1148" s="57"/>
      <c r="AH1148" s="57"/>
      <c r="AI1148" s="57"/>
      <c r="AJ1148" s="57"/>
      <c r="AK1148" s="57"/>
      <c r="AL1148" s="57"/>
      <c r="AM1148" s="57"/>
      <c r="AN1148" s="57"/>
      <c r="AO1148" s="57"/>
      <c r="AP1148" s="57"/>
      <c r="AQ1148" s="57"/>
      <c r="AR1148" s="57"/>
      <c r="AS1148" s="57"/>
      <c r="AT1148" s="57"/>
      <c r="AU1148" s="57"/>
      <c r="AV1148" s="57"/>
      <c r="AW1148" s="57"/>
      <c r="AX1148" s="57"/>
      <c r="AY1148" s="57"/>
      <c r="AZ1148" s="57"/>
      <c r="BA1148" s="57"/>
      <c r="BB1148" s="57"/>
      <c r="BC1148" s="57"/>
      <c r="BD1148" s="57"/>
    </row>
    <row r="1149" spans="1:56">
      <c r="A1149" s="10">
        <v>43327</v>
      </c>
      <c r="B1149" s="11">
        <v>0.41774739514552484</v>
      </c>
      <c r="C1149" s="11">
        <v>0.41774739514552484</v>
      </c>
      <c r="D1149" s="11">
        <v>2.0599797335279004</v>
      </c>
      <c r="E1149" s="11">
        <v>2.0599797335279004</v>
      </c>
      <c r="F1149" s="11"/>
      <c r="G1149" s="11"/>
      <c r="H1149" s="11">
        <v>0.5349312135429416</v>
      </c>
      <c r="I1149" s="11">
        <v>0.5349312135429416</v>
      </c>
      <c r="J1149" s="11">
        <v>5.1558178486401122E-3</v>
      </c>
      <c r="K1149" s="23">
        <v>5.1558178486401122E-3</v>
      </c>
      <c r="L1149" s="23">
        <v>1.7625714394526756E-2</v>
      </c>
      <c r="M1149" s="23">
        <v>1.7625714394526756E-2</v>
      </c>
      <c r="N1149" s="11"/>
      <c r="O1149" s="11"/>
      <c r="P1149" s="11">
        <v>6.045625008147839E-3</v>
      </c>
      <c r="Q1149" s="11">
        <v>6.045625008147839E-3</v>
      </c>
      <c r="R1149" s="11">
        <v>3.4424944460760588E-3</v>
      </c>
      <c r="S1149" s="11">
        <v>3.4424944460760588E-3</v>
      </c>
      <c r="T1149" s="11">
        <v>0</v>
      </c>
      <c r="U1149" s="11">
        <v>0</v>
      </c>
      <c r="V1149" s="11"/>
      <c r="W1149" s="11"/>
      <c r="X1149" s="11">
        <v>3.1968503708896864E-3</v>
      </c>
      <c r="Y1149" s="11">
        <v>3.1968503708896864E-3</v>
      </c>
      <c r="Z1149" s="49" t="s">
        <v>18</v>
      </c>
      <c r="AA1149" s="15"/>
      <c r="AB1149" s="16">
        <f t="shared" si="36"/>
        <v>-0.62561711316925528</v>
      </c>
      <c r="AD1149" s="34">
        <f t="shared" si="37"/>
        <v>0</v>
      </c>
      <c r="AF1149" s="57"/>
      <c r="AG1149" s="57"/>
      <c r="AH1149" s="57"/>
      <c r="AI1149" s="57"/>
      <c r="AJ1149" s="57"/>
      <c r="AK1149" s="57"/>
      <c r="AL1149" s="57"/>
      <c r="AM1149" s="57"/>
      <c r="AN1149" s="57"/>
      <c r="AO1149" s="57"/>
      <c r="AP1149" s="57"/>
      <c r="AQ1149" s="57"/>
      <c r="AR1149" s="57"/>
      <c r="AS1149" s="57"/>
      <c r="AT1149" s="57"/>
      <c r="AU1149" s="57"/>
      <c r="AV1149" s="57"/>
      <c r="AW1149" s="57"/>
      <c r="AX1149" s="57"/>
      <c r="AY1149" s="57"/>
      <c r="AZ1149" s="57"/>
      <c r="BA1149" s="57"/>
      <c r="BB1149" s="57"/>
      <c r="BC1149" s="57"/>
      <c r="BD1149" s="57"/>
    </row>
    <row r="1150" spans="1:56">
      <c r="A1150" s="10">
        <v>43328</v>
      </c>
      <c r="B1150" s="11">
        <v>8.8397998719297183E-3</v>
      </c>
      <c r="C1150" s="11">
        <v>8.8397998719297183E-3</v>
      </c>
      <c r="D1150" s="11">
        <v>5.555057921789993E-2</v>
      </c>
      <c r="E1150" s="11">
        <v>5.555057921789993E-2</v>
      </c>
      <c r="F1150" s="11"/>
      <c r="G1150" s="11"/>
      <c r="H1150" s="11">
        <v>1.2172913802368885E-2</v>
      </c>
      <c r="I1150" s="11">
        <v>1.2172913802368885E-2</v>
      </c>
      <c r="J1150" s="11">
        <v>1.3717724243777027E-3</v>
      </c>
      <c r="K1150" s="23">
        <v>1.3717724243777027E-3</v>
      </c>
      <c r="L1150" s="23">
        <v>3.5605453365273796E-4</v>
      </c>
      <c r="M1150" s="23">
        <v>3.5605453365273796E-4</v>
      </c>
      <c r="N1150" s="11"/>
      <c r="O1150" s="11"/>
      <c r="P1150" s="11">
        <v>1.2992944332507203E-3</v>
      </c>
      <c r="Q1150" s="11">
        <v>1.2992944332507203E-3</v>
      </c>
      <c r="R1150" s="11">
        <v>0</v>
      </c>
      <c r="S1150" s="11">
        <v>0</v>
      </c>
      <c r="T1150" s="11">
        <v>7.2713075230564847E-2</v>
      </c>
      <c r="U1150" s="11">
        <v>7.2713075230564847E-2</v>
      </c>
      <c r="V1150" s="11"/>
      <c r="W1150" s="11"/>
      <c r="X1150" s="11">
        <v>5.1885446436460607E-3</v>
      </c>
      <c r="Y1150" s="11">
        <v>5.1885446436460607E-3</v>
      </c>
      <c r="Z1150" s="49" t="s">
        <v>18</v>
      </c>
      <c r="AA1150" s="15"/>
      <c r="AB1150" s="16">
        <f t="shared" si="36"/>
        <v>-4.4085419756305262</v>
      </c>
      <c r="AD1150" s="34">
        <f t="shared" si="37"/>
        <v>0</v>
      </c>
      <c r="AF1150" s="57"/>
      <c r="AG1150" s="57"/>
      <c r="AH1150" s="57"/>
      <c r="AI1150" s="57"/>
      <c r="AJ1150" s="57"/>
      <c r="AK1150" s="57"/>
      <c r="AL1150" s="57"/>
      <c r="AM1150" s="57"/>
      <c r="AN1150" s="57"/>
      <c r="AO1150" s="57"/>
      <c r="AP1150" s="57"/>
      <c r="AQ1150" s="57"/>
      <c r="AR1150" s="57"/>
      <c r="AS1150" s="57"/>
      <c r="AT1150" s="57"/>
      <c r="AU1150" s="57"/>
      <c r="AV1150" s="57"/>
      <c r="AW1150" s="57"/>
      <c r="AX1150" s="57"/>
      <c r="AY1150" s="57"/>
      <c r="AZ1150" s="57"/>
      <c r="BA1150" s="57"/>
      <c r="BB1150" s="57"/>
      <c r="BC1150" s="57"/>
      <c r="BD1150" s="57"/>
    </row>
    <row r="1151" spans="1:56">
      <c r="A1151" s="10">
        <v>43329</v>
      </c>
      <c r="B1151" s="11">
        <v>2.3315415318350099E-2</v>
      </c>
      <c r="C1151" s="11">
        <v>2.3315415318350099E-2</v>
      </c>
      <c r="D1151" s="11">
        <v>1.5172426249077775</v>
      </c>
      <c r="E1151" s="11">
        <v>1.5172426249077775</v>
      </c>
      <c r="F1151" s="11"/>
      <c r="G1151" s="11"/>
      <c r="H1151" s="11">
        <v>0.12991671084510123</v>
      </c>
      <c r="I1151" s="11">
        <v>0.12991671084510123</v>
      </c>
      <c r="J1151" s="11">
        <v>9.1201925809726865E-5</v>
      </c>
      <c r="K1151" s="23">
        <v>9.1201925809726865E-5</v>
      </c>
      <c r="L1151" s="23">
        <v>1.0115886873156722E-2</v>
      </c>
      <c r="M1151" s="23">
        <v>1.0115886873156722E-2</v>
      </c>
      <c r="N1151" s="11"/>
      <c r="O1151" s="11"/>
      <c r="P1151" s="11">
        <v>8.0652754259690883E-4</v>
      </c>
      <c r="Q1151" s="11">
        <v>8.0652754259690883E-4</v>
      </c>
      <c r="R1151" s="11">
        <v>0</v>
      </c>
      <c r="S1151" s="11">
        <v>0</v>
      </c>
      <c r="T1151" s="11">
        <v>0</v>
      </c>
      <c r="U1151" s="11">
        <v>0</v>
      </c>
      <c r="V1151" s="11"/>
      <c r="W1151" s="11"/>
      <c r="X1151" s="11">
        <v>0</v>
      </c>
      <c r="Y1151" s="11">
        <v>0</v>
      </c>
      <c r="Z1151" s="49" t="s">
        <v>18</v>
      </c>
      <c r="AA1151" s="15"/>
      <c r="AB1151" s="16">
        <f t="shared" si="36"/>
        <v>-2.0408617196603247</v>
      </c>
      <c r="AD1151" s="34">
        <f t="shared" si="37"/>
        <v>0</v>
      </c>
      <c r="AF1151" s="57"/>
      <c r="AG1151" s="57"/>
      <c r="AH1151" s="57"/>
      <c r="AI1151" s="57"/>
      <c r="AJ1151" s="57"/>
      <c r="AK1151" s="57"/>
      <c r="AL1151" s="57"/>
      <c r="AM1151" s="57"/>
      <c r="AN1151" s="57"/>
      <c r="AO1151" s="57"/>
      <c r="AP1151" s="57"/>
      <c r="AQ1151" s="57"/>
      <c r="AR1151" s="57"/>
      <c r="AS1151" s="57"/>
      <c r="AT1151" s="57"/>
      <c r="AU1151" s="57"/>
      <c r="AV1151" s="57"/>
      <c r="AW1151" s="57"/>
      <c r="AX1151" s="57"/>
      <c r="AY1151" s="57"/>
      <c r="AZ1151" s="57"/>
      <c r="BA1151" s="57"/>
      <c r="BB1151" s="57"/>
      <c r="BC1151" s="57"/>
      <c r="BD1151" s="57"/>
    </row>
    <row r="1152" spans="1:56">
      <c r="A1152" s="10">
        <v>43330</v>
      </c>
      <c r="B1152" s="11">
        <v>8.351622103878778E-2</v>
      </c>
      <c r="C1152" s="11">
        <v>8.351622103878778E-2</v>
      </c>
      <c r="D1152" s="11">
        <v>1.9450222920778957</v>
      </c>
      <c r="E1152" s="11">
        <v>1.9450222920778957</v>
      </c>
      <c r="F1152" s="11"/>
      <c r="G1152" s="11"/>
      <c r="H1152" s="11">
        <v>0.21634662772119756</v>
      </c>
      <c r="I1152" s="11">
        <v>0.21634662772119756</v>
      </c>
      <c r="J1152" s="11">
        <v>8.2161283394929937E-4</v>
      </c>
      <c r="K1152" s="23">
        <v>8.2161283394929937E-4</v>
      </c>
      <c r="L1152" s="23">
        <v>5.118821859977709E-2</v>
      </c>
      <c r="M1152" s="23">
        <v>5.118821859977709E-2</v>
      </c>
      <c r="N1152" s="11"/>
      <c r="O1152" s="11"/>
      <c r="P1152" s="11">
        <v>4.4155934452255055E-3</v>
      </c>
      <c r="Q1152" s="11">
        <v>4.4155934452255055E-3</v>
      </c>
      <c r="R1152" s="11">
        <v>0</v>
      </c>
      <c r="S1152" s="11">
        <v>0</v>
      </c>
      <c r="T1152" s="11">
        <v>1.4209702027190227E-2</v>
      </c>
      <c r="U1152" s="11">
        <v>1.4209702027190227E-2</v>
      </c>
      <c r="V1152" s="11"/>
      <c r="W1152" s="11"/>
      <c r="X1152" s="11">
        <v>1.0139534479486998E-3</v>
      </c>
      <c r="Y1152" s="11">
        <v>1.0139534479486998E-3</v>
      </c>
      <c r="Z1152" s="49" t="s">
        <v>18</v>
      </c>
      <c r="AA1152" s="15"/>
      <c r="AB1152" s="16">
        <f t="shared" si="36"/>
        <v>-1.5308733995776393</v>
      </c>
      <c r="AD1152" s="34">
        <f t="shared" si="37"/>
        <v>0</v>
      </c>
      <c r="AF1152" s="57"/>
      <c r="AG1152" s="57"/>
      <c r="AH1152" s="57"/>
      <c r="AI1152" s="57"/>
      <c r="AJ1152" s="57"/>
      <c r="AK1152" s="57"/>
      <c r="AL1152" s="57"/>
      <c r="AM1152" s="57"/>
      <c r="AN1152" s="57"/>
      <c r="AO1152" s="57"/>
      <c r="AP1152" s="57"/>
      <c r="AQ1152" s="57"/>
      <c r="AR1152" s="57"/>
      <c r="AS1152" s="57"/>
      <c r="AT1152" s="57"/>
      <c r="AU1152" s="57"/>
      <c r="AV1152" s="57"/>
      <c r="AW1152" s="57"/>
      <c r="AX1152" s="57"/>
      <c r="AY1152" s="57"/>
      <c r="AZ1152" s="57"/>
      <c r="BA1152" s="57"/>
      <c r="BB1152" s="57"/>
      <c r="BC1152" s="57"/>
      <c r="BD1152" s="57"/>
    </row>
    <row r="1153" spans="1:56">
      <c r="A1153" s="10">
        <v>43331</v>
      </c>
      <c r="B1153" s="11">
        <v>0.26938254016696955</v>
      </c>
      <c r="C1153" s="11">
        <v>0.26938254016696955</v>
      </c>
      <c r="D1153" s="11">
        <v>9.9194929046940867</v>
      </c>
      <c r="E1153" s="11">
        <v>9.9194929046940867</v>
      </c>
      <c r="F1153" s="11"/>
      <c r="G1153" s="11"/>
      <c r="H1153" s="11">
        <v>0.9579798561750491</v>
      </c>
      <c r="I1153" s="11">
        <v>0.9579798561750491</v>
      </c>
      <c r="J1153" s="11">
        <v>2.6800450984609983E-3</v>
      </c>
      <c r="K1153" s="23">
        <v>2.6800450984609983E-3</v>
      </c>
      <c r="L1153" s="23">
        <v>6.7008894845364195E-2</v>
      </c>
      <c r="M1153" s="23">
        <v>6.7008894845364195E-2</v>
      </c>
      <c r="N1153" s="11"/>
      <c r="O1153" s="11"/>
      <c r="P1153" s="11">
        <v>7.2703214377280445E-3</v>
      </c>
      <c r="Q1153" s="11">
        <v>7.2703214377280445E-3</v>
      </c>
      <c r="R1153" s="11">
        <v>0</v>
      </c>
      <c r="S1153" s="11">
        <v>0</v>
      </c>
      <c r="T1153" s="11">
        <v>7.0439522906214413E-2</v>
      </c>
      <c r="U1153" s="11">
        <v>7.0439522906214413E-2</v>
      </c>
      <c r="V1153" s="11"/>
      <c r="W1153" s="11"/>
      <c r="X1153" s="11">
        <v>5.0263120919742683E-3</v>
      </c>
      <c r="Y1153" s="11">
        <v>5.0263120919742683E-3</v>
      </c>
      <c r="Z1153" s="49" t="s">
        <v>18</v>
      </c>
      <c r="AA1153" s="15"/>
      <c r="AB1153" s="16">
        <f t="shared" si="36"/>
        <v>-4.2928528189497314E-2</v>
      </c>
      <c r="AD1153" s="34">
        <f t="shared" si="37"/>
        <v>0</v>
      </c>
      <c r="AF1153" s="57"/>
      <c r="AG1153" s="57"/>
      <c r="AH1153" s="57"/>
      <c r="AI1153" s="57"/>
      <c r="AJ1153" s="57"/>
      <c r="AK1153" s="57"/>
      <c r="AL1153" s="57"/>
      <c r="AM1153" s="57"/>
      <c r="AN1153" s="57"/>
      <c r="AO1153" s="57"/>
      <c r="AP1153" s="57"/>
      <c r="AQ1153" s="57"/>
      <c r="AR1153" s="57"/>
      <c r="AS1153" s="57"/>
      <c r="AT1153" s="57"/>
      <c r="AU1153" s="57"/>
      <c r="AV1153" s="57"/>
      <c r="AW1153" s="57"/>
      <c r="AX1153" s="57"/>
      <c r="AY1153" s="57"/>
      <c r="AZ1153" s="57"/>
      <c r="BA1153" s="57"/>
      <c r="BB1153" s="57"/>
      <c r="BC1153" s="57"/>
      <c r="BD1153" s="57"/>
    </row>
    <row r="1154" spans="1:56">
      <c r="A1154" s="10">
        <v>43332</v>
      </c>
      <c r="B1154" s="11">
        <v>0.10506941852588025</v>
      </c>
      <c r="C1154" s="11">
        <v>0.10506941852588025</v>
      </c>
      <c r="D1154" s="11">
        <v>5.3282992573051146E-3</v>
      </c>
      <c r="E1154" s="11">
        <v>5.3282992573051146E-3</v>
      </c>
      <c r="F1154" s="11"/>
      <c r="G1154" s="11"/>
      <c r="H1154" s="11">
        <v>9.7952249454275789E-2</v>
      </c>
      <c r="I1154" s="11">
        <v>9.7952249454275789E-2</v>
      </c>
      <c r="J1154" s="11">
        <v>8.9508131193055344E-3</v>
      </c>
      <c r="K1154" s="23">
        <v>8.9508131193055344E-3</v>
      </c>
      <c r="L1154" s="23">
        <v>6.0898722973672396E-5</v>
      </c>
      <c r="M1154" s="23">
        <v>6.0898722973672396E-5</v>
      </c>
      <c r="N1154" s="11"/>
      <c r="O1154" s="11"/>
      <c r="P1154" s="11">
        <v>8.3164606651244879E-3</v>
      </c>
      <c r="Q1154" s="11">
        <v>8.3164606651244879E-3</v>
      </c>
      <c r="R1154" s="11">
        <v>0</v>
      </c>
      <c r="S1154" s="11">
        <v>0</v>
      </c>
      <c r="T1154" s="11">
        <v>0</v>
      </c>
      <c r="U1154" s="11">
        <v>0</v>
      </c>
      <c r="V1154" s="11"/>
      <c r="W1154" s="11"/>
      <c r="X1154" s="11">
        <v>0</v>
      </c>
      <c r="Y1154" s="11">
        <v>0</v>
      </c>
      <c r="Z1154" s="49" t="s">
        <v>18</v>
      </c>
      <c r="AA1154" s="15"/>
      <c r="AB1154" s="16">
        <f t="shared" si="36"/>
        <v>-2.3232751695232214</v>
      </c>
      <c r="AD1154" s="34">
        <f t="shared" si="37"/>
        <v>0</v>
      </c>
      <c r="AF1154" s="57"/>
      <c r="AG1154" s="57"/>
      <c r="AH1154" s="57"/>
      <c r="AI1154" s="57"/>
      <c r="AJ1154" s="57"/>
      <c r="AK1154" s="57"/>
      <c r="AL1154" s="57"/>
      <c r="AM1154" s="57"/>
      <c r="AN1154" s="57"/>
      <c r="AO1154" s="57"/>
      <c r="AP1154" s="57"/>
      <c r="AQ1154" s="57"/>
      <c r="AR1154" s="57"/>
      <c r="AS1154" s="57"/>
      <c r="AT1154" s="57"/>
      <c r="AU1154" s="57"/>
      <c r="AV1154" s="57"/>
      <c r="AW1154" s="57"/>
      <c r="AX1154" s="57"/>
      <c r="AY1154" s="57"/>
      <c r="AZ1154" s="57"/>
      <c r="BA1154" s="57"/>
      <c r="BB1154" s="57"/>
      <c r="BC1154" s="57"/>
      <c r="BD1154" s="57"/>
    </row>
    <row r="1155" spans="1:56">
      <c r="A1155" s="10">
        <v>43333</v>
      </c>
      <c r="B1155" s="11">
        <v>9.1317752411485903E-2</v>
      </c>
      <c r="C1155" s="11">
        <v>9.1317752411485903E-2</v>
      </c>
      <c r="D1155" s="11">
        <v>0</v>
      </c>
      <c r="E1155" s="11">
        <v>0</v>
      </c>
      <c r="F1155" s="11"/>
      <c r="G1155" s="11"/>
      <c r="H1155" s="11">
        <v>8.4801644632492582E-2</v>
      </c>
      <c r="I1155" s="11">
        <v>8.4801644632492582E-2</v>
      </c>
      <c r="J1155" s="11">
        <v>3.0272737747822438E-4</v>
      </c>
      <c r="K1155" s="23">
        <v>3.0272737747822438E-4</v>
      </c>
      <c r="L1155" s="23">
        <v>0</v>
      </c>
      <c r="M1155" s="23">
        <v>0</v>
      </c>
      <c r="N1155" s="11"/>
      <c r="O1155" s="11"/>
      <c r="P1155" s="11">
        <v>2.8112583596840508E-4</v>
      </c>
      <c r="Q1155" s="11">
        <v>2.8112583596840508E-4</v>
      </c>
      <c r="R1155" s="11">
        <v>2.714064493054981E-4</v>
      </c>
      <c r="S1155" s="11">
        <v>2.714064493054981E-4</v>
      </c>
      <c r="T1155" s="11">
        <v>0</v>
      </c>
      <c r="U1155" s="11">
        <v>0</v>
      </c>
      <c r="V1155" s="11"/>
      <c r="W1155" s="11"/>
      <c r="X1155" s="11">
        <v>2.5203985706153396E-4</v>
      </c>
      <c r="Y1155" s="11">
        <v>2.5203985706153396E-4</v>
      </c>
      <c r="Z1155" s="49" t="s">
        <v>18</v>
      </c>
      <c r="AA1155" s="15"/>
      <c r="AB1155" s="16">
        <f t="shared" si="36"/>
        <v>-2.4674403421212538</v>
      </c>
      <c r="AD1155" s="34">
        <f t="shared" si="37"/>
        <v>0</v>
      </c>
      <c r="AF1155" s="57"/>
      <c r="AG1155" s="57"/>
      <c r="AH1155" s="57"/>
      <c r="AI1155" s="57"/>
      <c r="AJ1155" s="57"/>
      <c r="AK1155" s="57"/>
      <c r="AL1155" s="57"/>
      <c r="AM1155" s="57"/>
      <c r="AN1155" s="57"/>
      <c r="AO1155" s="57"/>
      <c r="AP1155" s="57"/>
      <c r="AQ1155" s="57"/>
      <c r="AR1155" s="57"/>
      <c r="AS1155" s="57"/>
      <c r="AT1155" s="57"/>
      <c r="AU1155" s="57"/>
      <c r="AV1155" s="57"/>
      <c r="AW1155" s="57"/>
      <c r="AX1155" s="57"/>
      <c r="AY1155" s="57"/>
      <c r="AZ1155" s="57"/>
      <c r="BA1155" s="57"/>
      <c r="BB1155" s="57"/>
      <c r="BC1155" s="57"/>
      <c r="BD1155" s="57"/>
    </row>
    <row r="1156" spans="1:56">
      <c r="A1156" s="10">
        <v>43334</v>
      </c>
      <c r="B1156" s="11">
        <v>6.5002359345036167E-4</v>
      </c>
      <c r="C1156" s="11">
        <v>6.5002359345036167E-4</v>
      </c>
      <c r="D1156" s="11">
        <v>3.1638246656302558E-3</v>
      </c>
      <c r="E1156" s="11">
        <v>3.1638246656302558E-3</v>
      </c>
      <c r="F1156" s="11"/>
      <c r="G1156" s="11"/>
      <c r="H1156" s="11">
        <v>8.2939943537278002E-4</v>
      </c>
      <c r="I1156" s="11">
        <v>8.2939943537278002E-4</v>
      </c>
      <c r="J1156" s="11">
        <v>9.3588430794999343E-6</v>
      </c>
      <c r="K1156" s="23">
        <v>9.3588430794999343E-6</v>
      </c>
      <c r="L1156" s="23">
        <v>4.709501243297332E-5</v>
      </c>
      <c r="M1156" s="23">
        <v>4.709501243297332E-5</v>
      </c>
      <c r="N1156" s="11"/>
      <c r="O1156" s="11"/>
      <c r="P1156" s="11">
        <v>1.2051560981333113E-5</v>
      </c>
      <c r="Q1156" s="11">
        <v>1.2051560981333113E-5</v>
      </c>
      <c r="R1156" s="11">
        <v>0</v>
      </c>
      <c r="S1156" s="11">
        <v>0</v>
      </c>
      <c r="T1156" s="11">
        <v>0</v>
      </c>
      <c r="U1156" s="11">
        <v>0</v>
      </c>
      <c r="V1156" s="11"/>
      <c r="W1156" s="11"/>
      <c r="X1156" s="11">
        <v>0</v>
      </c>
      <c r="Y1156" s="11">
        <v>0</v>
      </c>
      <c r="Z1156" s="49" t="s">
        <v>18</v>
      </c>
      <c r="AA1156" s="15"/>
      <c r="AB1156" s="16">
        <f t="shared" si="36"/>
        <v>-7.0948086909181036</v>
      </c>
      <c r="AD1156" s="34">
        <f t="shared" si="37"/>
        <v>0</v>
      </c>
      <c r="AF1156" s="57"/>
      <c r="AG1156" s="57"/>
      <c r="AH1156" s="57"/>
      <c r="AI1156" s="57"/>
      <c r="AJ1156" s="57"/>
      <c r="AK1156" s="57"/>
      <c r="AL1156" s="57"/>
      <c r="AM1156" s="57"/>
      <c r="AN1156" s="57"/>
      <c r="AO1156" s="57"/>
      <c r="AP1156" s="57"/>
      <c r="AQ1156" s="57"/>
      <c r="AR1156" s="57"/>
      <c r="AS1156" s="57"/>
      <c r="AT1156" s="57"/>
      <c r="AU1156" s="57"/>
      <c r="AV1156" s="57"/>
      <c r="AW1156" s="57"/>
      <c r="AX1156" s="57"/>
      <c r="AY1156" s="57"/>
      <c r="AZ1156" s="57"/>
      <c r="BA1156" s="57"/>
      <c r="BB1156" s="57"/>
      <c r="BC1156" s="57"/>
      <c r="BD1156" s="57"/>
    </row>
    <row r="1157" spans="1:56">
      <c r="A1157" s="10">
        <v>43335</v>
      </c>
      <c r="B1157" s="11">
        <v>3.6457153439360339E-2</v>
      </c>
      <c r="C1157" s="11">
        <v>3.6457153439360339E-2</v>
      </c>
      <c r="D1157" s="11">
        <v>5.1730075137222499E-3</v>
      </c>
      <c r="E1157" s="11">
        <v>5.1730075137222499E-3</v>
      </c>
      <c r="F1157" s="11"/>
      <c r="G1157" s="11"/>
      <c r="H1157" s="11">
        <v>3.422482882293041E-2</v>
      </c>
      <c r="I1157" s="11">
        <v>3.422482882293041E-2</v>
      </c>
      <c r="J1157" s="11">
        <v>2.8765964012022961E-4</v>
      </c>
      <c r="K1157" s="23">
        <v>2.8765964012022961E-4</v>
      </c>
      <c r="L1157" s="23">
        <v>6.0898722973672396E-5</v>
      </c>
      <c r="M1157" s="23">
        <v>6.0898722973672396E-5</v>
      </c>
      <c r="N1157" s="11"/>
      <c r="O1157" s="11"/>
      <c r="P1157" s="11">
        <v>2.7147879316363619E-4</v>
      </c>
      <c r="Q1157" s="11">
        <v>2.7147879316363619E-4</v>
      </c>
      <c r="R1157" s="11">
        <v>0</v>
      </c>
      <c r="S1157" s="11">
        <v>0</v>
      </c>
      <c r="T1157" s="11">
        <v>0</v>
      </c>
      <c r="U1157" s="11">
        <v>0</v>
      </c>
      <c r="V1157" s="11"/>
      <c r="W1157" s="11"/>
      <c r="X1157" s="11">
        <v>0</v>
      </c>
      <c r="Y1157" s="11">
        <v>0</v>
      </c>
      <c r="Z1157" s="49" t="s">
        <v>18</v>
      </c>
      <c r="AA1157" s="15"/>
      <c r="AB1157" s="16">
        <f t="shared" si="36"/>
        <v>-3.3748039093415225</v>
      </c>
      <c r="AD1157" s="34">
        <f t="shared" si="37"/>
        <v>0</v>
      </c>
      <c r="AF1157" s="57"/>
      <c r="AG1157" s="57"/>
      <c r="AH1157" s="57"/>
      <c r="AI1157" s="57"/>
      <c r="AJ1157" s="57"/>
      <c r="AK1157" s="57"/>
      <c r="AL1157" s="57"/>
      <c r="AM1157" s="57"/>
      <c r="AN1157" s="57"/>
      <c r="AO1157" s="57"/>
      <c r="AP1157" s="57"/>
      <c r="AQ1157" s="57"/>
      <c r="AR1157" s="57"/>
      <c r="AS1157" s="57"/>
      <c r="AT1157" s="57"/>
      <c r="AU1157" s="57"/>
      <c r="AV1157" s="57"/>
      <c r="AW1157" s="57"/>
      <c r="AX1157" s="57"/>
      <c r="AY1157" s="57"/>
      <c r="AZ1157" s="57"/>
      <c r="BA1157" s="57"/>
      <c r="BB1157" s="57"/>
      <c r="BC1157" s="57"/>
      <c r="BD1157" s="57"/>
    </row>
    <row r="1158" spans="1:56">
      <c r="A1158" s="10">
        <v>43336</v>
      </c>
      <c r="B1158" s="11">
        <v>0.27616346125408486</v>
      </c>
      <c r="C1158" s="11">
        <v>0.27616346125408486</v>
      </c>
      <c r="D1158" s="11">
        <v>3.4854369115265168E-3</v>
      </c>
      <c r="E1158" s="11">
        <v>3.4854369115265168E-3</v>
      </c>
      <c r="F1158" s="11"/>
      <c r="G1158" s="11"/>
      <c r="H1158" s="11">
        <v>0.25670613396932357</v>
      </c>
      <c r="I1158" s="11">
        <v>0.25670613396932357</v>
      </c>
      <c r="J1158" s="11">
        <v>1.1263336450034571E-2</v>
      </c>
      <c r="K1158" s="23">
        <v>1.1263336450034571E-2</v>
      </c>
      <c r="L1158" s="23">
        <v>2.0299574324557465E-5</v>
      </c>
      <c r="M1158" s="23">
        <v>2.0299574324557465E-5</v>
      </c>
      <c r="N1158" s="11"/>
      <c r="O1158" s="11"/>
      <c r="P1158" s="11">
        <v>1.0461073602880783E-2</v>
      </c>
      <c r="Q1158" s="11">
        <v>1.0461073602880783E-2</v>
      </c>
      <c r="R1158" s="11">
        <v>0</v>
      </c>
      <c r="S1158" s="11">
        <v>0</v>
      </c>
      <c r="T1158" s="11">
        <v>4.9206168162727298E-2</v>
      </c>
      <c r="U1158" s="11">
        <v>4.9206168162727298E-2</v>
      </c>
      <c r="V1158" s="11"/>
      <c r="W1158" s="11"/>
      <c r="X1158" s="11">
        <v>3.5111759397537831E-3</v>
      </c>
      <c r="Y1158" s="11">
        <v>3.5111759397537831E-3</v>
      </c>
      <c r="Z1158" s="49" t="s">
        <v>18</v>
      </c>
      <c r="AA1158" s="15"/>
      <c r="AB1158" s="16">
        <f t="shared" si="36"/>
        <v>-1.3598232959120635</v>
      </c>
      <c r="AD1158" s="34">
        <f t="shared" si="37"/>
        <v>0</v>
      </c>
      <c r="AF1158" s="57"/>
      <c r="AG1158" s="57"/>
      <c r="AH1158" s="57"/>
      <c r="AI1158" s="57"/>
      <c r="AJ1158" s="57"/>
      <c r="AK1158" s="57"/>
      <c r="AL1158" s="57"/>
      <c r="AM1158" s="57"/>
      <c r="AN1158" s="57"/>
      <c r="AO1158" s="57"/>
      <c r="AP1158" s="57"/>
      <c r="AQ1158" s="57"/>
      <c r="AR1158" s="57"/>
      <c r="AS1158" s="57"/>
      <c r="AT1158" s="57"/>
      <c r="AU1158" s="57"/>
      <c r="AV1158" s="57"/>
      <c r="AW1158" s="57"/>
      <c r="AX1158" s="57"/>
      <c r="AY1158" s="57"/>
      <c r="AZ1158" s="57"/>
      <c r="BA1158" s="57"/>
      <c r="BB1158" s="57"/>
      <c r="BC1158" s="57"/>
      <c r="BD1158" s="57"/>
    </row>
    <row r="1159" spans="1:56">
      <c r="A1159" s="10">
        <v>43337</v>
      </c>
      <c r="B1159" s="11">
        <v>0.24992288700629012</v>
      </c>
      <c r="C1159" s="11">
        <v>0.24992288700629012</v>
      </c>
      <c r="D1159" s="11">
        <v>1.0434320205713759E-2</v>
      </c>
      <c r="E1159" s="11">
        <v>1.0434320205713759E-2</v>
      </c>
      <c r="F1159" s="11"/>
      <c r="G1159" s="11"/>
      <c r="H1159" s="11">
        <v>0.2328338405514748</v>
      </c>
      <c r="I1159" s="11">
        <v>0.2328338405514748</v>
      </c>
      <c r="J1159" s="11">
        <v>5.5373154887041289E-4</v>
      </c>
      <c r="K1159" s="23">
        <v>5.5373154887041289E-4</v>
      </c>
      <c r="L1159" s="23">
        <v>6.0898722973672396E-5</v>
      </c>
      <c r="M1159" s="23">
        <v>6.0898722973672396E-5</v>
      </c>
      <c r="N1159" s="11"/>
      <c r="O1159" s="11"/>
      <c r="P1159" s="11">
        <v>5.1856476337947802E-4</v>
      </c>
      <c r="Q1159" s="11">
        <v>5.1856476337947802E-4</v>
      </c>
      <c r="R1159" s="11">
        <v>0</v>
      </c>
      <c r="S1159" s="11">
        <v>0</v>
      </c>
      <c r="T1159" s="11">
        <v>0</v>
      </c>
      <c r="U1159" s="11">
        <v>0</v>
      </c>
      <c r="V1159" s="11"/>
      <c r="W1159" s="11"/>
      <c r="X1159" s="11">
        <v>0</v>
      </c>
      <c r="Y1159" s="11">
        <v>0</v>
      </c>
      <c r="Z1159" s="49" t="s">
        <v>18</v>
      </c>
      <c r="AA1159" s="15"/>
      <c r="AB1159" s="16">
        <f t="shared" si="36"/>
        <v>-1.4574302104954393</v>
      </c>
      <c r="AD1159" s="34">
        <f t="shared" si="37"/>
        <v>0</v>
      </c>
      <c r="AF1159" s="57"/>
      <c r="AG1159" s="57"/>
      <c r="AH1159" s="57"/>
      <c r="AI1159" s="57"/>
      <c r="AJ1159" s="57"/>
      <c r="AK1159" s="57"/>
      <c r="AL1159" s="57"/>
      <c r="AM1159" s="57"/>
      <c r="AN1159" s="57"/>
      <c r="AO1159" s="57"/>
      <c r="AP1159" s="57"/>
      <c r="AQ1159" s="57"/>
      <c r="AR1159" s="57"/>
      <c r="AS1159" s="57"/>
      <c r="AT1159" s="57"/>
      <c r="AU1159" s="57"/>
      <c r="AV1159" s="57"/>
      <c r="AW1159" s="57"/>
      <c r="AX1159" s="57"/>
      <c r="AY1159" s="57"/>
      <c r="AZ1159" s="57"/>
      <c r="BA1159" s="57"/>
      <c r="BB1159" s="57"/>
      <c r="BC1159" s="57"/>
      <c r="BD1159" s="57"/>
    </row>
    <row r="1160" spans="1:56">
      <c r="A1160" s="10">
        <v>43338</v>
      </c>
      <c r="B1160" s="11">
        <v>2.0477634381901678E-2</v>
      </c>
      <c r="C1160" s="11">
        <v>2.0477634381901678E-2</v>
      </c>
      <c r="D1160" s="11">
        <v>0</v>
      </c>
      <c r="E1160" s="11">
        <v>0</v>
      </c>
      <c r="F1160" s="11"/>
      <c r="G1160" s="11"/>
      <c r="H1160" s="11">
        <v>1.9016423728248889E-2</v>
      </c>
      <c r="I1160" s="11">
        <v>1.9016423728248889E-2</v>
      </c>
      <c r="J1160" s="11">
        <v>1.1083989820487755E-4</v>
      </c>
      <c r="K1160" s="23">
        <v>1.1083989820487755E-4</v>
      </c>
      <c r="L1160" s="23">
        <v>0</v>
      </c>
      <c r="M1160" s="23">
        <v>0</v>
      </c>
      <c r="N1160" s="11"/>
      <c r="O1160" s="11"/>
      <c r="P1160" s="11">
        <v>1.0293076001604944E-4</v>
      </c>
      <c r="Q1160" s="11">
        <v>1.0293076001604944E-4</v>
      </c>
      <c r="R1160" s="11">
        <v>0</v>
      </c>
      <c r="S1160" s="11">
        <v>0</v>
      </c>
      <c r="T1160" s="11">
        <v>0</v>
      </c>
      <c r="U1160" s="11">
        <v>0</v>
      </c>
      <c r="V1160" s="11"/>
      <c r="W1160" s="11"/>
      <c r="X1160" s="11">
        <v>0</v>
      </c>
      <c r="Y1160" s="11">
        <v>0</v>
      </c>
      <c r="Z1160" s="49" t="s">
        <v>18</v>
      </c>
      <c r="AA1160" s="15"/>
      <c r="AB1160" s="16">
        <f t="shared" si="36"/>
        <v>-3.9624522664501147</v>
      </c>
      <c r="AD1160" s="34">
        <f t="shared" si="37"/>
        <v>0</v>
      </c>
      <c r="AF1160" s="57"/>
      <c r="AG1160" s="57"/>
      <c r="AH1160" s="57"/>
      <c r="AI1160" s="57"/>
      <c r="AJ1160" s="57"/>
      <c r="AK1160" s="57"/>
      <c r="AL1160" s="57"/>
      <c r="AM1160" s="57"/>
      <c r="AN1160" s="57"/>
      <c r="AO1160" s="57"/>
      <c r="AP1160" s="57"/>
      <c r="AQ1160" s="57"/>
      <c r="AR1160" s="57"/>
      <c r="AS1160" s="57"/>
      <c r="AT1160" s="57"/>
      <c r="AU1160" s="57"/>
      <c r="AV1160" s="57"/>
      <c r="AW1160" s="57"/>
      <c r="AX1160" s="57"/>
      <c r="AY1160" s="57"/>
      <c r="AZ1160" s="57"/>
      <c r="BA1160" s="57"/>
      <c r="BB1160" s="57"/>
      <c r="BC1160" s="57"/>
      <c r="BD1160" s="57"/>
    </row>
    <row r="1161" spans="1:56">
      <c r="A1161" s="10">
        <v>43339</v>
      </c>
      <c r="B1161" s="11">
        <v>6.7983260052359483E-3</v>
      </c>
      <c r="C1161" s="11">
        <v>6.7983260052359483E-3</v>
      </c>
      <c r="D1161" s="11">
        <v>2.1686705136877453E-3</v>
      </c>
      <c r="E1161" s="11">
        <v>2.1686705136877453E-3</v>
      </c>
      <c r="F1161" s="11"/>
      <c r="G1161" s="11"/>
      <c r="H1161" s="11">
        <v>6.4679703693832418E-3</v>
      </c>
      <c r="I1161" s="11">
        <v>6.4679703693832418E-3</v>
      </c>
      <c r="J1161" s="11">
        <v>8.1421934791649434E-5</v>
      </c>
      <c r="K1161" s="23">
        <v>8.1421934791649434E-5</v>
      </c>
      <c r="L1161" s="23">
        <v>2.0299574324557465E-5</v>
      </c>
      <c r="M1161" s="23">
        <v>2.0299574324557465E-5</v>
      </c>
      <c r="N1161" s="11"/>
      <c r="O1161" s="11"/>
      <c r="P1161" s="11">
        <v>7.7060462044101178E-5</v>
      </c>
      <c r="Q1161" s="11">
        <v>7.7060462044101178E-5</v>
      </c>
      <c r="R1161" s="11">
        <v>0</v>
      </c>
      <c r="S1161" s="11">
        <v>0</v>
      </c>
      <c r="T1161" s="11">
        <v>0</v>
      </c>
      <c r="U1161" s="11">
        <v>0</v>
      </c>
      <c r="V1161" s="11"/>
      <c r="W1161" s="11"/>
      <c r="X1161" s="11">
        <v>0</v>
      </c>
      <c r="Y1161" s="11">
        <v>0</v>
      </c>
      <c r="Z1161" s="49" t="s">
        <v>18</v>
      </c>
      <c r="AA1161" s="15"/>
      <c r="AB1161" s="16">
        <f t="shared" si="36"/>
        <v>-5.0408929183873488</v>
      </c>
      <c r="AD1161" s="34">
        <f t="shared" si="37"/>
        <v>0</v>
      </c>
      <c r="AF1161" s="57"/>
      <c r="AG1161" s="57"/>
      <c r="AH1161" s="57"/>
      <c r="AI1161" s="57"/>
      <c r="AJ1161" s="57"/>
      <c r="AK1161" s="57"/>
      <c r="AL1161" s="57"/>
      <c r="AM1161" s="57"/>
      <c r="AN1161" s="57"/>
      <c r="AO1161" s="57"/>
      <c r="AP1161" s="57"/>
      <c r="AQ1161" s="57"/>
      <c r="AR1161" s="57"/>
      <c r="AS1161" s="57"/>
      <c r="AT1161" s="57"/>
      <c r="AU1161" s="57"/>
      <c r="AV1161" s="57"/>
      <c r="AW1161" s="57"/>
      <c r="AX1161" s="57"/>
      <c r="AY1161" s="57"/>
      <c r="AZ1161" s="57"/>
      <c r="BA1161" s="57"/>
      <c r="BB1161" s="57"/>
      <c r="BC1161" s="57"/>
      <c r="BD1161" s="57"/>
    </row>
    <row r="1162" spans="1:56">
      <c r="A1162" s="10">
        <v>43340</v>
      </c>
      <c r="B1162" s="11">
        <v>0.20653530686770377</v>
      </c>
      <c r="C1162" s="11">
        <v>0.20653530686770377</v>
      </c>
      <c r="D1162" s="11">
        <v>0</v>
      </c>
      <c r="E1162" s="11">
        <v>0</v>
      </c>
      <c r="F1162" s="11"/>
      <c r="G1162" s="11"/>
      <c r="H1162" s="11">
        <v>0.19179768702733477</v>
      </c>
      <c r="I1162" s="11">
        <v>0.19179768702733477</v>
      </c>
      <c r="J1162" s="11">
        <v>1.9790989479500517E-3</v>
      </c>
      <c r="K1162" s="23">
        <v>1.9790989479500517E-3</v>
      </c>
      <c r="L1162" s="23">
        <v>0</v>
      </c>
      <c r="M1162" s="23">
        <v>0</v>
      </c>
      <c r="N1162" s="11"/>
      <c r="O1162" s="11"/>
      <c r="P1162" s="11">
        <v>1.8378775347025567E-3</v>
      </c>
      <c r="Q1162" s="11">
        <v>1.8378775347025567E-3</v>
      </c>
      <c r="R1162" s="11">
        <v>0</v>
      </c>
      <c r="S1162" s="11">
        <v>0</v>
      </c>
      <c r="T1162" s="11">
        <v>0</v>
      </c>
      <c r="U1162" s="11">
        <v>0</v>
      </c>
      <c r="V1162" s="11"/>
      <c r="W1162" s="11"/>
      <c r="X1162" s="11">
        <v>0</v>
      </c>
      <c r="Y1162" s="11">
        <v>0</v>
      </c>
      <c r="Z1162" s="49" t="s">
        <v>18</v>
      </c>
      <c r="AA1162" s="15"/>
      <c r="AB1162" s="16">
        <f t="shared" si="36"/>
        <v>-1.6513141758999095</v>
      </c>
      <c r="AD1162" s="34">
        <f t="shared" si="37"/>
        <v>0</v>
      </c>
      <c r="AF1162" s="57"/>
      <c r="AG1162" s="57"/>
      <c r="AH1162" s="57"/>
      <c r="AI1162" s="57"/>
      <c r="AJ1162" s="57"/>
      <c r="AK1162" s="57"/>
      <c r="AL1162" s="57"/>
      <c r="AM1162" s="57"/>
      <c r="AN1162" s="57"/>
      <c r="AO1162" s="57"/>
      <c r="AP1162" s="57"/>
      <c r="AQ1162" s="57"/>
      <c r="AR1162" s="57"/>
      <c r="AS1162" s="57"/>
      <c r="AT1162" s="57"/>
      <c r="AU1162" s="57"/>
      <c r="AV1162" s="57"/>
      <c r="AW1162" s="57"/>
      <c r="AX1162" s="57"/>
      <c r="AY1162" s="57"/>
      <c r="AZ1162" s="57"/>
      <c r="BA1162" s="57"/>
      <c r="BB1162" s="57"/>
      <c r="BC1162" s="57"/>
      <c r="BD1162" s="57"/>
    </row>
    <row r="1163" spans="1:56">
      <c r="A1163" s="10">
        <v>43341</v>
      </c>
      <c r="B1163" s="11">
        <v>3.3557577958783509E-2</v>
      </c>
      <c r="C1163" s="11">
        <v>3.3557577958783509E-2</v>
      </c>
      <c r="D1163" s="11">
        <v>5.2519058692495086E-3</v>
      </c>
      <c r="E1163" s="11">
        <v>5.2519058692495086E-3</v>
      </c>
      <c r="F1163" s="11"/>
      <c r="G1163" s="11"/>
      <c r="H1163" s="11">
        <v>3.1537786568593219E-2</v>
      </c>
      <c r="I1163" s="11">
        <v>3.1537786568593219E-2</v>
      </c>
      <c r="J1163" s="11">
        <v>2.1030880206816263E-4</v>
      </c>
      <c r="K1163" s="23">
        <v>2.1030880206816263E-4</v>
      </c>
      <c r="L1163" s="23">
        <v>7.1677796940012412E-4</v>
      </c>
      <c r="M1163" s="23">
        <v>7.1677796940012412E-4</v>
      </c>
      <c r="N1163" s="11"/>
      <c r="O1163" s="11"/>
      <c r="P1163" s="11">
        <v>2.4644862804855963E-4</v>
      </c>
      <c r="Q1163" s="11">
        <v>2.4644862804855963E-4</v>
      </c>
      <c r="R1163" s="11">
        <v>0</v>
      </c>
      <c r="S1163" s="11">
        <v>0</v>
      </c>
      <c r="T1163" s="11">
        <v>0</v>
      </c>
      <c r="U1163" s="11">
        <v>0</v>
      </c>
      <c r="V1163" s="11"/>
      <c r="W1163" s="11"/>
      <c r="X1163" s="11">
        <v>0</v>
      </c>
      <c r="Y1163" s="11">
        <v>0</v>
      </c>
      <c r="Z1163" s="49" t="s">
        <v>18</v>
      </c>
      <c r="AA1163" s="15"/>
      <c r="AB1163" s="16">
        <f t="shared" si="36"/>
        <v>-3.4565688784579649</v>
      </c>
      <c r="AD1163" s="34">
        <f t="shared" si="37"/>
        <v>0</v>
      </c>
      <c r="AF1163" s="57"/>
      <c r="AG1163" s="57"/>
      <c r="AH1163" s="57"/>
      <c r="AI1163" s="57"/>
      <c r="AJ1163" s="57"/>
      <c r="AK1163" s="57"/>
      <c r="AL1163" s="57"/>
      <c r="AM1163" s="57"/>
      <c r="AN1163" s="57"/>
      <c r="AO1163" s="57"/>
      <c r="AP1163" s="57"/>
      <c r="AQ1163" s="57"/>
      <c r="AR1163" s="57"/>
      <c r="AS1163" s="57"/>
      <c r="AT1163" s="57"/>
      <c r="AU1163" s="57"/>
      <c r="AV1163" s="57"/>
      <c r="AW1163" s="57"/>
      <c r="AX1163" s="57"/>
      <c r="AY1163" s="57"/>
      <c r="AZ1163" s="57"/>
      <c r="BA1163" s="57"/>
      <c r="BB1163" s="57"/>
      <c r="BC1163" s="57"/>
      <c r="BD1163" s="57"/>
    </row>
    <row r="1164" spans="1:56">
      <c r="A1164" s="10">
        <v>43342</v>
      </c>
      <c r="B1164" s="11">
        <v>1.3355329562245452E-3</v>
      </c>
      <c r="C1164" s="11">
        <v>1.3355329562245452E-3</v>
      </c>
      <c r="D1164" s="11">
        <v>1.0794637649974653E-2</v>
      </c>
      <c r="E1164" s="11">
        <v>1.0794637649974653E-2</v>
      </c>
      <c r="F1164" s="11"/>
      <c r="G1164" s="11"/>
      <c r="H1164" s="11">
        <v>2.0105007916079417E-3</v>
      </c>
      <c r="I1164" s="11">
        <v>2.0105007916079417E-3</v>
      </c>
      <c r="J1164" s="11">
        <v>9.3588430794999343E-6</v>
      </c>
      <c r="K1164" s="23">
        <v>9.3588430794999343E-6</v>
      </c>
      <c r="L1164" s="23">
        <v>4.0599148649114931E-5</v>
      </c>
      <c r="M1164" s="23">
        <v>4.0599148649114931E-5</v>
      </c>
      <c r="N1164" s="11"/>
      <c r="O1164" s="11"/>
      <c r="P1164" s="11">
        <v>1.1588039405127996E-5</v>
      </c>
      <c r="Q1164" s="11">
        <v>1.1588039405127996E-5</v>
      </c>
      <c r="R1164" s="11">
        <v>1.7614278559926824E-3</v>
      </c>
      <c r="S1164" s="11">
        <v>1.7614278559926824E-3</v>
      </c>
      <c r="T1164" s="11">
        <v>0</v>
      </c>
      <c r="U1164" s="11">
        <v>0</v>
      </c>
      <c r="V1164" s="11"/>
      <c r="W1164" s="11"/>
      <c r="X1164" s="11">
        <v>1.6357386723293552E-3</v>
      </c>
      <c r="Y1164" s="11">
        <v>1.6357386723293552E-3</v>
      </c>
      <c r="Z1164" s="49" t="s">
        <v>18</v>
      </c>
      <c r="AA1164" s="15"/>
      <c r="AB1164" s="16">
        <f t="shared" si="36"/>
        <v>-6.2093714378901703</v>
      </c>
      <c r="AD1164" s="34">
        <f t="shared" si="37"/>
        <v>0</v>
      </c>
      <c r="AF1164" s="57"/>
      <c r="AG1164" s="57"/>
      <c r="AH1164" s="57"/>
      <c r="AI1164" s="57"/>
      <c r="AJ1164" s="57"/>
      <c r="AK1164" s="57"/>
      <c r="AL1164" s="57"/>
      <c r="AM1164" s="57"/>
      <c r="AN1164" s="57"/>
      <c r="AO1164" s="57"/>
      <c r="AP1164" s="57"/>
      <c r="AQ1164" s="57"/>
      <c r="AR1164" s="57"/>
      <c r="AS1164" s="57"/>
      <c r="AT1164" s="57"/>
      <c r="AU1164" s="57"/>
      <c r="AV1164" s="57"/>
      <c r="AW1164" s="57"/>
      <c r="AX1164" s="57"/>
      <c r="AY1164" s="57"/>
      <c r="AZ1164" s="57"/>
      <c r="BA1164" s="57"/>
      <c r="BB1164" s="57"/>
      <c r="BC1164" s="57"/>
      <c r="BD1164" s="57"/>
    </row>
    <row r="1165" spans="1:56">
      <c r="A1165" s="10">
        <v>43343</v>
      </c>
      <c r="B1165" s="11">
        <v>7.456254233531974E-2</v>
      </c>
      <c r="C1165" s="11">
        <v>7.456254233531974E-2</v>
      </c>
      <c r="D1165" s="11">
        <v>1.7489514644191032E-2</v>
      </c>
      <c r="E1165" s="11">
        <v>1.7489514644191032E-2</v>
      </c>
      <c r="F1165" s="11"/>
      <c r="G1165" s="11"/>
      <c r="H1165" s="11">
        <v>7.0490015472929615E-2</v>
      </c>
      <c r="I1165" s="11">
        <v>7.0490015472929615E-2</v>
      </c>
      <c r="J1165" s="11">
        <v>4.3409433817080526E-4</v>
      </c>
      <c r="K1165" s="23">
        <v>4.3409433817080526E-4</v>
      </c>
      <c r="L1165" s="23">
        <v>9.4190024865946641E-5</v>
      </c>
      <c r="M1165" s="23">
        <v>9.4190024865946641E-5</v>
      </c>
      <c r="N1165" s="11"/>
      <c r="O1165" s="11"/>
      <c r="P1165" s="11">
        <v>4.0983998366086446E-4</v>
      </c>
      <c r="Q1165" s="11">
        <v>4.0983998366086446E-4</v>
      </c>
      <c r="R1165" s="11">
        <v>0</v>
      </c>
      <c r="S1165" s="11">
        <v>0</v>
      </c>
      <c r="T1165" s="11">
        <v>0</v>
      </c>
      <c r="U1165" s="11">
        <v>0</v>
      </c>
      <c r="V1165" s="11"/>
      <c r="W1165" s="11"/>
      <c r="X1165" s="11">
        <v>0</v>
      </c>
      <c r="Y1165" s="11">
        <v>0</v>
      </c>
      <c r="Z1165" s="49" t="s">
        <v>18</v>
      </c>
      <c r="AA1165" s="15"/>
      <c r="AB1165" s="16">
        <f t="shared" si="36"/>
        <v>-2.6522842036910625</v>
      </c>
      <c r="AD1165" s="34">
        <f t="shared" si="37"/>
        <v>0</v>
      </c>
      <c r="AF1165" s="57"/>
      <c r="AG1165" s="57"/>
      <c r="AH1165" s="57"/>
      <c r="AI1165" s="57"/>
      <c r="AJ1165" s="57"/>
      <c r="AK1165" s="57"/>
      <c r="AL1165" s="57"/>
      <c r="AM1165" s="57"/>
      <c r="AN1165" s="57"/>
      <c r="AO1165" s="57"/>
      <c r="AP1165" s="57"/>
      <c r="AQ1165" s="57"/>
      <c r="AR1165" s="57"/>
      <c r="AS1165" s="57"/>
      <c r="AT1165" s="57"/>
      <c r="AU1165" s="57"/>
      <c r="AV1165" s="57"/>
      <c r="AW1165" s="57"/>
      <c r="AX1165" s="57"/>
      <c r="AY1165" s="57"/>
      <c r="AZ1165" s="57"/>
      <c r="BA1165" s="57"/>
      <c r="BB1165" s="57"/>
      <c r="BC1165" s="57"/>
      <c r="BD1165" s="57"/>
    </row>
    <row r="1166" spans="1:56">
      <c r="A1166" s="10">
        <v>43344</v>
      </c>
      <c r="B1166" s="11">
        <v>0.13815530424382669</v>
      </c>
      <c r="C1166" s="11">
        <v>0.13815530424382669</v>
      </c>
      <c r="D1166" s="11">
        <v>3.0144867871967837E-2</v>
      </c>
      <c r="E1166" s="11">
        <v>3.0144867871967837E-2</v>
      </c>
      <c r="F1166" s="11"/>
      <c r="G1166" s="11"/>
      <c r="H1166" s="11">
        <v>0.13044806631834951</v>
      </c>
      <c r="I1166" s="11">
        <v>0.13044806631834951</v>
      </c>
      <c r="J1166" s="11">
        <v>7.6742513251899477E-4</v>
      </c>
      <c r="K1166" s="23">
        <v>7.6742513251899477E-4</v>
      </c>
      <c r="L1166" s="23">
        <v>6.0289735743935678E-4</v>
      </c>
      <c r="M1166" s="23">
        <v>6.0289735743935678E-4</v>
      </c>
      <c r="N1166" s="11"/>
      <c r="O1166" s="11"/>
      <c r="P1166" s="11">
        <v>7.5568501970690969E-4</v>
      </c>
      <c r="Q1166" s="11">
        <v>7.5568501970690969E-4</v>
      </c>
      <c r="R1166" s="11">
        <v>2.2929165544774838E-3</v>
      </c>
      <c r="S1166" s="11">
        <v>2.2929165544774838E-3</v>
      </c>
      <c r="T1166" s="11">
        <v>0</v>
      </c>
      <c r="U1166" s="11">
        <v>0</v>
      </c>
      <c r="V1166" s="11"/>
      <c r="W1166" s="11"/>
      <c r="X1166" s="11">
        <v>2.1293022406922695E-3</v>
      </c>
      <c r="Y1166" s="11">
        <v>2.1293022406922695E-3</v>
      </c>
      <c r="Z1166" s="49" t="s">
        <v>18</v>
      </c>
      <c r="AA1166" s="15"/>
      <c r="AB1166" s="16">
        <f t="shared" si="36"/>
        <v>-2.0367800906725484</v>
      </c>
      <c r="AD1166" s="34">
        <f t="shared" si="37"/>
        <v>0</v>
      </c>
      <c r="AF1166" s="57"/>
      <c r="AG1166" s="57"/>
      <c r="AH1166" s="57"/>
      <c r="AI1166" s="57"/>
      <c r="AJ1166" s="57"/>
      <c r="AK1166" s="57"/>
      <c r="AL1166" s="57"/>
      <c r="AM1166" s="57"/>
      <c r="AN1166" s="57"/>
      <c r="AO1166" s="57"/>
      <c r="AP1166" s="57"/>
      <c r="AQ1166" s="57"/>
      <c r="AR1166" s="57"/>
      <c r="AS1166" s="57"/>
      <c r="AT1166" s="57"/>
      <c r="AU1166" s="57"/>
      <c r="AV1166" s="57"/>
      <c r="AW1166" s="57"/>
      <c r="AX1166" s="57"/>
      <c r="AY1166" s="57"/>
      <c r="AZ1166" s="57"/>
      <c r="BA1166" s="57"/>
      <c r="BB1166" s="57"/>
      <c r="BC1166" s="57"/>
      <c r="BD1166" s="57"/>
    </row>
    <row r="1167" spans="1:56">
      <c r="A1167" s="10">
        <v>43345</v>
      </c>
      <c r="B1167" s="11">
        <v>8.391345622860898E-3</v>
      </c>
      <c r="C1167" s="11">
        <v>8.391345622860898E-3</v>
      </c>
      <c r="D1167" s="11">
        <v>8.4352039165293113E-3</v>
      </c>
      <c r="E1167" s="11">
        <v>8.4352039165293113E-3</v>
      </c>
      <c r="F1167" s="11"/>
      <c r="G1167" s="11"/>
      <c r="H1167" s="11">
        <v>8.3944751936288961E-3</v>
      </c>
      <c r="I1167" s="11">
        <v>8.3944751936288961E-3</v>
      </c>
      <c r="J1167" s="11">
        <v>1.3904121201777068E-4</v>
      </c>
      <c r="K1167" s="23">
        <v>1.3904121201777068E-4</v>
      </c>
      <c r="L1167" s="23">
        <v>5.3590876216831717E-5</v>
      </c>
      <c r="M1167" s="23">
        <v>5.3590876216831717E-5</v>
      </c>
      <c r="N1167" s="11"/>
      <c r="O1167" s="11"/>
      <c r="P1167" s="11">
        <v>1.3294378207533093E-4</v>
      </c>
      <c r="Q1167" s="11">
        <v>1.3294378207533093E-4</v>
      </c>
      <c r="R1167" s="11">
        <v>0</v>
      </c>
      <c r="S1167" s="11">
        <v>0</v>
      </c>
      <c r="T1167" s="11">
        <v>0</v>
      </c>
      <c r="U1167" s="11">
        <v>0</v>
      </c>
      <c r="V1167" s="11"/>
      <c r="W1167" s="11"/>
      <c r="X1167" s="11">
        <v>0</v>
      </c>
      <c r="Y1167" s="11">
        <v>0</v>
      </c>
      <c r="Z1167" s="49" t="s">
        <v>18</v>
      </c>
      <c r="AA1167" s="15"/>
      <c r="AB1167" s="16">
        <f t="shared" si="36"/>
        <v>-4.7801815045664746</v>
      </c>
      <c r="AD1167" s="34">
        <f t="shared" si="37"/>
        <v>0</v>
      </c>
      <c r="AF1167" s="57"/>
      <c r="AG1167" s="57"/>
      <c r="AH1167" s="57"/>
      <c r="AI1167" s="57"/>
      <c r="AJ1167" s="57"/>
      <c r="AK1167" s="57"/>
      <c r="AL1167" s="57"/>
      <c r="AM1167" s="57"/>
      <c r="AN1167" s="57"/>
      <c r="AO1167" s="57"/>
      <c r="AP1167" s="57"/>
      <c r="AQ1167" s="57"/>
      <c r="AR1167" s="57"/>
      <c r="AS1167" s="57"/>
      <c r="AT1167" s="57"/>
      <c r="AU1167" s="57"/>
      <c r="AV1167" s="57"/>
      <c r="AW1167" s="57"/>
      <c r="AX1167" s="57"/>
      <c r="AY1167" s="57"/>
      <c r="AZ1167" s="57"/>
      <c r="BA1167" s="57"/>
      <c r="BB1167" s="57"/>
      <c r="BC1167" s="57"/>
      <c r="BD1167" s="57"/>
    </row>
    <row r="1168" spans="1:56">
      <c r="A1168" s="10">
        <v>43346</v>
      </c>
      <c r="B1168" s="11">
        <v>6.4629173047061506E-2</v>
      </c>
      <c r="C1168" s="11">
        <v>6.4629173047061506E-2</v>
      </c>
      <c r="D1168" s="11">
        <v>0</v>
      </c>
      <c r="E1168" s="11">
        <v>0</v>
      </c>
      <c r="F1168" s="11"/>
      <c r="G1168" s="11"/>
      <c r="H1168" s="11">
        <v>6.0017466712632556E-2</v>
      </c>
      <c r="I1168" s="11">
        <v>6.0017466712632556E-2</v>
      </c>
      <c r="J1168" s="11">
        <v>9.2069178601760513E-4</v>
      </c>
      <c r="K1168" s="23">
        <v>9.2069178601760513E-4</v>
      </c>
      <c r="L1168" s="23">
        <v>0</v>
      </c>
      <c r="M1168" s="23">
        <v>0</v>
      </c>
      <c r="N1168" s="11"/>
      <c r="O1168" s="11"/>
      <c r="P1168" s="11">
        <v>8.5499451740885652E-4</v>
      </c>
      <c r="Q1168" s="11">
        <v>8.5499451740885652E-4</v>
      </c>
      <c r="R1168" s="11">
        <v>0</v>
      </c>
      <c r="S1168" s="11">
        <v>0</v>
      </c>
      <c r="T1168" s="11">
        <v>0</v>
      </c>
      <c r="U1168" s="11">
        <v>0</v>
      </c>
      <c r="V1168" s="11"/>
      <c r="W1168" s="11"/>
      <c r="X1168" s="11">
        <v>0</v>
      </c>
      <c r="Y1168" s="11">
        <v>0</v>
      </c>
      <c r="Z1168" s="49" t="s">
        <v>18</v>
      </c>
      <c r="AA1168" s="15"/>
      <c r="AB1168" s="16">
        <f t="shared" si="36"/>
        <v>-2.8131196472476678</v>
      </c>
      <c r="AD1168" s="34">
        <f t="shared" si="37"/>
        <v>0</v>
      </c>
      <c r="AF1168" s="57"/>
      <c r="AG1168" s="57"/>
      <c r="AH1168" s="57"/>
      <c r="AI1168" s="57"/>
      <c r="AJ1168" s="57"/>
      <c r="AK1168" s="57"/>
      <c r="AL1168" s="57"/>
      <c r="AM1168" s="57"/>
      <c r="AN1168" s="57"/>
      <c r="AO1168" s="57"/>
      <c r="AP1168" s="57"/>
      <c r="AQ1168" s="57"/>
      <c r="AR1168" s="57"/>
      <c r="AS1168" s="57"/>
      <c r="AT1168" s="57"/>
      <c r="AU1168" s="57"/>
      <c r="AV1168" s="57"/>
      <c r="AW1168" s="57"/>
      <c r="AX1168" s="57"/>
      <c r="AY1168" s="57"/>
      <c r="AZ1168" s="57"/>
      <c r="BA1168" s="57"/>
      <c r="BB1168" s="57"/>
      <c r="BC1168" s="57"/>
      <c r="BD1168" s="57"/>
    </row>
    <row r="1169" spans="1:56">
      <c r="A1169" s="10">
        <v>43347</v>
      </c>
      <c r="B1169" s="11">
        <v>1.1164257497966266E-2</v>
      </c>
      <c r="C1169" s="11">
        <v>1.1164257497966266E-2</v>
      </c>
      <c r="D1169" s="11">
        <v>0</v>
      </c>
      <c r="E1169" s="11">
        <v>0</v>
      </c>
      <c r="F1169" s="11"/>
      <c r="G1169" s="11"/>
      <c r="H1169" s="11">
        <v>1.0367616065078427E-2</v>
      </c>
      <c r="I1169" s="11">
        <v>1.0367616065078427E-2</v>
      </c>
      <c r="J1169" s="11">
        <v>1.8031370999836531E-4</v>
      </c>
      <c r="K1169" s="23">
        <v>1.8031370999836531E-4</v>
      </c>
      <c r="L1169" s="23">
        <v>0</v>
      </c>
      <c r="M1169" s="23">
        <v>0</v>
      </c>
      <c r="N1169" s="11"/>
      <c r="O1169" s="11"/>
      <c r="P1169" s="11">
        <v>1.6744716940409946E-4</v>
      </c>
      <c r="Q1169" s="11">
        <v>1.6744716940409946E-4</v>
      </c>
      <c r="R1169" s="11">
        <v>0</v>
      </c>
      <c r="S1169" s="11">
        <v>0</v>
      </c>
      <c r="T1169" s="11">
        <v>0</v>
      </c>
      <c r="U1169" s="11">
        <v>0</v>
      </c>
      <c r="V1169" s="11"/>
      <c r="W1169" s="11"/>
      <c r="X1169" s="11">
        <v>0</v>
      </c>
      <c r="Y1169" s="11">
        <v>0</v>
      </c>
      <c r="Z1169" s="49" t="s">
        <v>18</v>
      </c>
      <c r="AA1169" s="15"/>
      <c r="AB1169" s="16">
        <f t="shared" si="36"/>
        <v>-4.5690681708180563</v>
      </c>
      <c r="AD1169" s="34">
        <f t="shared" si="37"/>
        <v>0</v>
      </c>
      <c r="AF1169" s="57"/>
      <c r="AG1169" s="57"/>
      <c r="AH1169" s="57"/>
      <c r="AI1169" s="57"/>
      <c r="AJ1169" s="57"/>
      <c r="AK1169" s="57"/>
      <c r="AL1169" s="57"/>
      <c r="AM1169" s="57"/>
      <c r="AN1169" s="57"/>
      <c r="AO1169" s="57"/>
      <c r="AP1169" s="57"/>
      <c r="AQ1169" s="57"/>
      <c r="AR1169" s="57"/>
      <c r="AS1169" s="57"/>
      <c r="AT1169" s="57"/>
      <c r="AU1169" s="57"/>
      <c r="AV1169" s="57"/>
      <c r="AW1169" s="57"/>
      <c r="AX1169" s="57"/>
      <c r="AY1169" s="57"/>
      <c r="AZ1169" s="57"/>
      <c r="BA1169" s="57"/>
      <c r="BB1169" s="57"/>
      <c r="BC1169" s="57"/>
      <c r="BD1169" s="57"/>
    </row>
    <row r="1170" spans="1:56">
      <c r="A1170" s="10">
        <v>43348</v>
      </c>
      <c r="B1170" s="11">
        <v>0.14148604396478681</v>
      </c>
      <c r="C1170" s="11">
        <v>0.14148604396478681</v>
      </c>
      <c r="D1170" s="11">
        <v>4.9693357946516678E-2</v>
      </c>
      <c r="E1170" s="11">
        <v>4.9693357946516678E-2</v>
      </c>
      <c r="F1170" s="11"/>
      <c r="G1170" s="11"/>
      <c r="H1170" s="11">
        <v>0.13493604662447656</v>
      </c>
      <c r="I1170" s="11">
        <v>0.13493604662447656</v>
      </c>
      <c r="J1170" s="11">
        <v>1.0715875326027424E-3</v>
      </c>
      <c r="K1170" s="23">
        <v>1.0715875326027424E-3</v>
      </c>
      <c r="L1170" s="23">
        <v>2.7607421081398153E-3</v>
      </c>
      <c r="M1170" s="23">
        <v>2.7607421081398153E-3</v>
      </c>
      <c r="N1170" s="11"/>
      <c r="O1170" s="11"/>
      <c r="P1170" s="11">
        <v>1.1921195538025426E-3</v>
      </c>
      <c r="Q1170" s="11">
        <v>1.1921195538025426E-3</v>
      </c>
      <c r="R1170" s="11">
        <v>7.2687014584116153E-4</v>
      </c>
      <c r="S1170" s="11">
        <v>7.2687014584116153E-4</v>
      </c>
      <c r="T1170" s="11">
        <v>0</v>
      </c>
      <c r="U1170" s="11">
        <v>0</v>
      </c>
      <c r="V1170" s="11"/>
      <c r="W1170" s="11"/>
      <c r="X1170" s="11">
        <v>6.7500329534870586E-4</v>
      </c>
      <c r="Y1170" s="11">
        <v>6.7500329534870586E-4</v>
      </c>
      <c r="Z1170" s="49" t="s">
        <v>18</v>
      </c>
      <c r="AA1170" s="15"/>
      <c r="AB1170" s="16">
        <f t="shared" si="36"/>
        <v>-2.0029543414961832</v>
      </c>
      <c r="AD1170" s="34">
        <f t="shared" si="37"/>
        <v>0</v>
      </c>
      <c r="AF1170" s="57"/>
      <c r="AG1170" s="57"/>
      <c r="AH1170" s="57"/>
      <c r="AI1170" s="57"/>
      <c r="AJ1170" s="57"/>
      <c r="AK1170" s="57"/>
      <c r="AL1170" s="57"/>
      <c r="AM1170" s="57"/>
      <c r="AN1170" s="57"/>
      <c r="AO1170" s="57"/>
      <c r="AP1170" s="57"/>
      <c r="AQ1170" s="57"/>
      <c r="AR1170" s="57"/>
      <c r="AS1170" s="57"/>
      <c r="AT1170" s="57"/>
      <c r="AU1170" s="57"/>
      <c r="AV1170" s="57"/>
      <c r="AW1170" s="57"/>
      <c r="AX1170" s="57"/>
      <c r="AY1170" s="57"/>
      <c r="AZ1170" s="57"/>
      <c r="BA1170" s="57"/>
      <c r="BB1170" s="57"/>
      <c r="BC1170" s="57"/>
      <c r="BD1170" s="57"/>
    </row>
    <row r="1171" spans="1:56">
      <c r="A1171" s="10">
        <v>43349</v>
      </c>
      <c r="B1171" s="11">
        <v>2.5890838664972046E-2</v>
      </c>
      <c r="C1171" s="11">
        <v>2.5890838664972046E-2</v>
      </c>
      <c r="D1171" s="11">
        <v>0.31151255516027687</v>
      </c>
      <c r="E1171" s="11">
        <v>0.31151255516027687</v>
      </c>
      <c r="F1171" s="11"/>
      <c r="G1171" s="11"/>
      <c r="H1171" s="11">
        <v>4.6271781466958879E-2</v>
      </c>
      <c r="I1171" s="11">
        <v>4.6271781466958879E-2</v>
      </c>
      <c r="J1171" s="11">
        <v>4.4835097579524346E-4</v>
      </c>
      <c r="K1171" s="23">
        <v>4.4835097579524346E-4</v>
      </c>
      <c r="L1171" s="23">
        <v>1.1546397875808287E-3</v>
      </c>
      <c r="M1171" s="23">
        <v>1.1546397875808287E-3</v>
      </c>
      <c r="N1171" s="11"/>
      <c r="O1171" s="11"/>
      <c r="P1171" s="11">
        <v>4.9874921599670906E-4</v>
      </c>
      <c r="Q1171" s="11">
        <v>4.9874921599670906E-4</v>
      </c>
      <c r="R1171" s="11">
        <v>0</v>
      </c>
      <c r="S1171" s="11">
        <v>0</v>
      </c>
      <c r="T1171" s="11">
        <v>2.5435366628670505E-2</v>
      </c>
      <c r="U1171" s="11">
        <v>2.5435366628670505E-2</v>
      </c>
      <c r="V1171" s="11"/>
      <c r="W1171" s="11"/>
      <c r="X1171" s="11">
        <v>1.8149766718281726E-3</v>
      </c>
      <c r="Y1171" s="11">
        <v>1.8149766718281726E-3</v>
      </c>
      <c r="Z1171" s="49" t="s">
        <v>18</v>
      </c>
      <c r="AA1171" s="15"/>
      <c r="AB1171" s="16">
        <f t="shared" si="36"/>
        <v>-3.0732229752491995</v>
      </c>
      <c r="AD1171" s="34">
        <f t="shared" si="37"/>
        <v>0</v>
      </c>
      <c r="AF1171" s="57"/>
      <c r="AG1171" s="57"/>
      <c r="AH1171" s="57"/>
      <c r="AI1171" s="57"/>
      <c r="AJ1171" s="57"/>
      <c r="AK1171" s="57"/>
      <c r="AL1171" s="57"/>
      <c r="AM1171" s="57"/>
      <c r="AN1171" s="57"/>
      <c r="AO1171" s="57"/>
      <c r="AP1171" s="57"/>
      <c r="AQ1171" s="57"/>
      <c r="AR1171" s="57"/>
      <c r="AS1171" s="57"/>
      <c r="AT1171" s="57"/>
      <c r="AU1171" s="57"/>
      <c r="AV1171" s="57"/>
      <c r="AW1171" s="57"/>
      <c r="AX1171" s="57"/>
      <c r="AY1171" s="57"/>
      <c r="AZ1171" s="57"/>
      <c r="BA1171" s="57"/>
      <c r="BB1171" s="57"/>
      <c r="BC1171" s="57"/>
      <c r="BD1171" s="57"/>
    </row>
    <row r="1172" spans="1:56">
      <c r="A1172" s="10">
        <v>43350</v>
      </c>
      <c r="B1172" s="11">
        <v>3.3442002018038257E-3</v>
      </c>
      <c r="C1172" s="11">
        <v>3.3442002018038257E-3</v>
      </c>
      <c r="D1172" s="11">
        <v>5.7495154245396822E-3</v>
      </c>
      <c r="E1172" s="11">
        <v>5.7495154245396822E-3</v>
      </c>
      <c r="F1172" s="11"/>
      <c r="G1172" s="11"/>
      <c r="H1172" s="11">
        <v>3.5158348820265167E-3</v>
      </c>
      <c r="I1172" s="11">
        <v>3.5158348820265167E-3</v>
      </c>
      <c r="J1172" s="11">
        <v>9.2964507923032667E-5</v>
      </c>
      <c r="K1172" s="23">
        <v>9.2964507923032667E-5</v>
      </c>
      <c r="L1172" s="23">
        <v>4.0599148649114931E-5</v>
      </c>
      <c r="M1172" s="23">
        <v>4.0599148649114931E-5</v>
      </c>
      <c r="N1172" s="11"/>
      <c r="O1172" s="11"/>
      <c r="P1172" s="11">
        <v>8.9227903419485574E-5</v>
      </c>
      <c r="Q1172" s="11">
        <v>8.9227903419485574E-5</v>
      </c>
      <c r="R1172" s="11">
        <v>0</v>
      </c>
      <c r="S1172" s="11">
        <v>0</v>
      </c>
      <c r="T1172" s="11">
        <v>0</v>
      </c>
      <c r="U1172" s="11">
        <v>0</v>
      </c>
      <c r="V1172" s="11"/>
      <c r="W1172" s="11"/>
      <c r="X1172" s="11">
        <v>0</v>
      </c>
      <c r="Y1172" s="11">
        <v>0</v>
      </c>
      <c r="Z1172" s="49" t="s">
        <v>18</v>
      </c>
      <c r="AA1172" s="15"/>
      <c r="AB1172" s="16">
        <f t="shared" si="36"/>
        <v>-5.6504782621429177</v>
      </c>
      <c r="AD1172" s="34">
        <f t="shared" si="37"/>
        <v>0</v>
      </c>
      <c r="AF1172" s="57"/>
      <c r="AG1172" s="57"/>
      <c r="AH1172" s="57"/>
      <c r="AI1172" s="57"/>
      <c r="AJ1172" s="57"/>
      <c r="AK1172" s="57"/>
      <c r="AL1172" s="57"/>
      <c r="AM1172" s="57"/>
      <c r="AN1172" s="57"/>
      <c r="AO1172" s="57"/>
      <c r="AP1172" s="57"/>
      <c r="AQ1172" s="57"/>
      <c r="AR1172" s="57"/>
      <c r="AS1172" s="57"/>
      <c r="AT1172" s="57"/>
      <c r="AU1172" s="57"/>
      <c r="AV1172" s="57"/>
      <c r="AW1172" s="57"/>
      <c r="AX1172" s="57"/>
      <c r="AY1172" s="57"/>
      <c r="AZ1172" s="57"/>
      <c r="BA1172" s="57"/>
      <c r="BB1172" s="57"/>
      <c r="BC1172" s="57"/>
      <c r="BD1172" s="57"/>
    </row>
    <row r="1173" spans="1:56">
      <c r="A1173" s="10">
        <v>43351</v>
      </c>
      <c r="B1173" s="11">
        <v>8.2893249430827879E-3</v>
      </c>
      <c r="C1173" s="11">
        <v>8.2893249430827879E-3</v>
      </c>
      <c r="D1173" s="11">
        <v>4.6943582074418476E-3</v>
      </c>
      <c r="E1173" s="11">
        <v>4.6943582074418476E-3</v>
      </c>
      <c r="F1173" s="11"/>
      <c r="G1173" s="11"/>
      <c r="H1173" s="11">
        <v>8.0328009913567706E-3</v>
      </c>
      <c r="I1173" s="11">
        <v>8.0328009913567706E-3</v>
      </c>
      <c r="J1173" s="11">
        <v>1.0715875326027424E-4</v>
      </c>
      <c r="K1173" s="23">
        <v>1.0715875326027424E-4</v>
      </c>
      <c r="L1173" s="23">
        <v>3.3697293378765393E-5</v>
      </c>
      <c r="M1173" s="23">
        <v>3.3697293378765393E-5</v>
      </c>
      <c r="N1173" s="11"/>
      <c r="O1173" s="11"/>
      <c r="P1173" s="11">
        <v>1.0191680656810074E-4</v>
      </c>
      <c r="Q1173" s="11">
        <v>1.0191680656810074E-4</v>
      </c>
      <c r="R1173" s="11">
        <v>0</v>
      </c>
      <c r="S1173" s="11">
        <v>0</v>
      </c>
      <c r="T1173" s="11">
        <v>0</v>
      </c>
      <c r="U1173" s="11">
        <v>0</v>
      </c>
      <c r="V1173" s="11"/>
      <c r="W1173" s="11"/>
      <c r="X1173" s="11">
        <v>0</v>
      </c>
      <c r="Y1173" s="11">
        <v>0</v>
      </c>
      <c r="Z1173" s="49" t="s">
        <v>18</v>
      </c>
      <c r="AA1173" s="15"/>
      <c r="AB1173" s="16">
        <f t="shared" si="36"/>
        <v>-4.8242219959854546</v>
      </c>
      <c r="AD1173" s="34">
        <f t="shared" si="37"/>
        <v>0</v>
      </c>
      <c r="AF1173" s="57"/>
      <c r="AG1173" s="57"/>
      <c r="AH1173" s="57"/>
      <c r="AI1173" s="57"/>
      <c r="AJ1173" s="57"/>
      <c r="AK1173" s="57"/>
      <c r="AL1173" s="57"/>
      <c r="AM1173" s="57"/>
      <c r="AN1173" s="57"/>
      <c r="AO1173" s="57"/>
      <c r="AP1173" s="57"/>
      <c r="AQ1173" s="57"/>
      <c r="AR1173" s="57"/>
      <c r="AS1173" s="57"/>
      <c r="AT1173" s="57"/>
      <c r="AU1173" s="57"/>
      <c r="AV1173" s="57"/>
      <c r="AW1173" s="57"/>
      <c r="AX1173" s="57"/>
      <c r="AY1173" s="57"/>
      <c r="AZ1173" s="57"/>
      <c r="BA1173" s="57"/>
      <c r="BB1173" s="57"/>
      <c r="BC1173" s="57"/>
      <c r="BD1173" s="57"/>
    </row>
    <row r="1174" spans="1:56">
      <c r="A1174" s="10">
        <v>43352</v>
      </c>
      <c r="B1174" s="11">
        <v>4.9172921346872565E-4</v>
      </c>
      <c r="C1174" s="11">
        <v>4.9172921346872565E-4</v>
      </c>
      <c r="D1174" s="11">
        <v>0.28084461078025252</v>
      </c>
      <c r="E1174" s="11">
        <v>0.28084461078025252</v>
      </c>
      <c r="F1174" s="11"/>
      <c r="G1174" s="11"/>
      <c r="H1174" s="11">
        <v>2.0496706824051556E-2</v>
      </c>
      <c r="I1174" s="11">
        <v>2.0496706824051556E-2</v>
      </c>
      <c r="J1174" s="11">
        <v>3.1196143598333113E-6</v>
      </c>
      <c r="K1174" s="23">
        <v>3.1196143598333113E-6</v>
      </c>
      <c r="L1174" s="23">
        <v>1.6239659459645972E-3</v>
      </c>
      <c r="M1174" s="23">
        <v>1.6239659459645972E-3</v>
      </c>
      <c r="N1174" s="11"/>
      <c r="O1174" s="11"/>
      <c r="P1174" s="11">
        <v>1.1877740390256197E-4</v>
      </c>
      <c r="Q1174" s="11">
        <v>1.1877740390256197E-4</v>
      </c>
      <c r="R1174" s="11">
        <v>0</v>
      </c>
      <c r="S1174" s="11">
        <v>0</v>
      </c>
      <c r="T1174" s="11">
        <v>0</v>
      </c>
      <c r="U1174" s="11">
        <v>0</v>
      </c>
      <c r="V1174" s="11"/>
      <c r="W1174" s="11"/>
      <c r="X1174" s="11">
        <v>0</v>
      </c>
      <c r="Y1174" s="11">
        <v>0</v>
      </c>
      <c r="Z1174" s="49" t="s">
        <v>18</v>
      </c>
      <c r="AA1174" s="15"/>
      <c r="AB1174" s="16">
        <f t="shared" si="36"/>
        <v>-3.887491048471392</v>
      </c>
      <c r="AD1174" s="34">
        <f t="shared" si="37"/>
        <v>0</v>
      </c>
      <c r="AF1174" s="57"/>
      <c r="AG1174" s="57"/>
      <c r="AH1174" s="57"/>
      <c r="AI1174" s="57"/>
      <c r="AJ1174" s="57"/>
      <c r="AK1174" s="57"/>
      <c r="AL1174" s="57"/>
      <c r="AM1174" s="57"/>
      <c r="AN1174" s="57"/>
      <c r="AO1174" s="57"/>
      <c r="AP1174" s="57"/>
      <c r="AQ1174" s="57"/>
      <c r="AR1174" s="57"/>
      <c r="AS1174" s="57"/>
      <c r="AT1174" s="57"/>
      <c r="AU1174" s="57"/>
      <c r="AV1174" s="57"/>
      <c r="AW1174" s="57"/>
      <c r="AX1174" s="57"/>
      <c r="AY1174" s="57"/>
      <c r="AZ1174" s="57"/>
      <c r="BA1174" s="57"/>
      <c r="BB1174" s="57"/>
      <c r="BC1174" s="57"/>
      <c r="BD1174" s="57"/>
    </row>
    <row r="1175" spans="1:56">
      <c r="A1175" s="10">
        <v>43353</v>
      </c>
      <c r="B1175" s="11">
        <v>5.4775574818632641E-2</v>
      </c>
      <c r="C1175" s="11">
        <v>5.4775574818632641E-2</v>
      </c>
      <c r="D1175" s="11">
        <v>0</v>
      </c>
      <c r="E1175" s="11">
        <v>0</v>
      </c>
      <c r="F1175" s="11"/>
      <c r="G1175" s="11"/>
      <c r="H1175" s="11">
        <v>5.0866985965435776E-2</v>
      </c>
      <c r="I1175" s="11">
        <v>5.0866985965435776E-2</v>
      </c>
      <c r="J1175" s="11">
        <v>8.5201347588587507E-4</v>
      </c>
      <c r="K1175" s="23">
        <v>8.5201347588587507E-4</v>
      </c>
      <c r="L1175" s="23">
        <v>0</v>
      </c>
      <c r="M1175" s="23">
        <v>0</v>
      </c>
      <c r="N1175" s="11"/>
      <c r="O1175" s="11"/>
      <c r="P1175" s="11">
        <v>7.9121684553288348E-4</v>
      </c>
      <c r="Q1175" s="11">
        <v>7.9121684553288348E-4</v>
      </c>
      <c r="R1175" s="11">
        <v>1.0606688823433259E-4</v>
      </c>
      <c r="S1175" s="11">
        <v>1.0606688823433259E-4</v>
      </c>
      <c r="T1175" s="11">
        <v>0</v>
      </c>
      <c r="U1175" s="11">
        <v>0</v>
      </c>
      <c r="V1175" s="11"/>
      <c r="W1175" s="11"/>
      <c r="X1175" s="11">
        <v>9.8498334943587979E-5</v>
      </c>
      <c r="Y1175" s="11">
        <v>9.8498334943587979E-5</v>
      </c>
      <c r="Z1175" s="49" t="s">
        <v>18</v>
      </c>
      <c r="AA1175" s="15"/>
      <c r="AB1175" s="16">
        <f t="shared" si="36"/>
        <v>-2.9785411716485082</v>
      </c>
      <c r="AD1175" s="34">
        <f t="shared" si="37"/>
        <v>0</v>
      </c>
      <c r="AF1175" s="57"/>
      <c r="AG1175" s="57"/>
      <c r="AH1175" s="57"/>
      <c r="AI1175" s="57"/>
      <c r="AJ1175" s="57"/>
      <c r="AK1175" s="57"/>
      <c r="AL1175" s="57"/>
      <c r="AM1175" s="57"/>
      <c r="AN1175" s="57"/>
      <c r="AO1175" s="57"/>
      <c r="AP1175" s="57"/>
      <c r="AQ1175" s="57"/>
      <c r="AR1175" s="57"/>
      <c r="AS1175" s="57"/>
      <c r="AT1175" s="57"/>
      <c r="AU1175" s="57"/>
      <c r="AV1175" s="57"/>
      <c r="AW1175" s="57"/>
      <c r="AX1175" s="57"/>
      <c r="AY1175" s="57"/>
      <c r="AZ1175" s="57"/>
      <c r="BA1175" s="57"/>
      <c r="BB1175" s="57"/>
      <c r="BC1175" s="57"/>
      <c r="BD1175" s="57"/>
    </row>
    <row r="1176" spans="1:56">
      <c r="A1176" s="10">
        <v>43354</v>
      </c>
      <c r="B1176" s="11">
        <v>2.0222292492809029E-2</v>
      </c>
      <c r="C1176" s="11">
        <v>2.0222292492809029E-2</v>
      </c>
      <c r="D1176" s="11">
        <v>5.0293945889185698</v>
      </c>
      <c r="E1176" s="11">
        <v>5.0293945889185698</v>
      </c>
      <c r="F1176" s="11"/>
      <c r="G1176" s="11"/>
      <c r="H1176" s="11">
        <v>0.37765888839124706</v>
      </c>
      <c r="I1176" s="11">
        <v>0.37765888839124706</v>
      </c>
      <c r="J1176" s="11">
        <v>1.0541176921876761E-4</v>
      </c>
      <c r="K1176" s="23">
        <v>1.0541176921876761E-4</v>
      </c>
      <c r="L1176" s="23">
        <v>9.1926622328758506E-2</v>
      </c>
      <c r="M1176" s="23">
        <v>9.1926622328758506E-2</v>
      </c>
      <c r="N1176" s="11"/>
      <c r="O1176" s="11"/>
      <c r="P1176" s="11">
        <v>6.6574445186400833E-3</v>
      </c>
      <c r="Q1176" s="11">
        <v>6.6574445186400833E-3</v>
      </c>
      <c r="R1176" s="11">
        <v>2.4660551514482324E-3</v>
      </c>
      <c r="S1176" s="11">
        <v>2.4660551514482324E-3</v>
      </c>
      <c r="T1176" s="11">
        <v>3.9076680574773121E-2</v>
      </c>
      <c r="U1176" s="11">
        <v>3.9076680574773121E-2</v>
      </c>
      <c r="V1176" s="11"/>
      <c r="W1176" s="11"/>
      <c r="X1176" s="11">
        <v>5.0784582692973449E-3</v>
      </c>
      <c r="Y1176" s="11">
        <v>5.0784582692973449E-3</v>
      </c>
      <c r="Z1176" s="49" t="s">
        <v>18</v>
      </c>
      <c r="AA1176" s="15"/>
      <c r="AB1176" s="16">
        <f t="shared" si="36"/>
        <v>-0.97376390244444666</v>
      </c>
      <c r="AD1176" s="34">
        <f t="shared" si="37"/>
        <v>0</v>
      </c>
      <c r="AF1176" s="57"/>
      <c r="AG1176" s="57"/>
      <c r="AH1176" s="57"/>
      <c r="AI1176" s="57"/>
      <c r="AJ1176" s="57"/>
      <c r="AK1176" s="57"/>
      <c r="AL1176" s="57"/>
      <c r="AM1176" s="57"/>
      <c r="AN1176" s="57"/>
      <c r="AO1176" s="57"/>
      <c r="AP1176" s="57"/>
      <c r="AQ1176" s="57"/>
      <c r="AR1176" s="57"/>
      <c r="AS1176" s="57"/>
      <c r="AT1176" s="57"/>
      <c r="AU1176" s="57"/>
      <c r="AV1176" s="57"/>
      <c r="AW1176" s="57"/>
      <c r="AX1176" s="57"/>
      <c r="AY1176" s="57"/>
      <c r="AZ1176" s="57"/>
      <c r="BA1176" s="57"/>
      <c r="BB1176" s="57"/>
      <c r="BC1176" s="57"/>
      <c r="BD1176" s="57"/>
    </row>
    <row r="1177" spans="1:56">
      <c r="A1177" s="10">
        <v>43355</v>
      </c>
      <c r="B1177" s="11">
        <v>0.29994694724516274</v>
      </c>
      <c r="C1177" s="11">
        <v>0.29994694724516274</v>
      </c>
      <c r="D1177" s="11">
        <v>4.6113892513537542E-2</v>
      </c>
      <c r="E1177" s="11">
        <v>4.6113892513537542E-2</v>
      </c>
      <c r="F1177" s="11"/>
      <c r="G1177" s="11"/>
      <c r="H1177" s="11">
        <v>0.28183432950300352</v>
      </c>
      <c r="I1177" s="11">
        <v>0.28183432950300352</v>
      </c>
      <c r="J1177" s="11">
        <v>1.8829056391645913E-3</v>
      </c>
      <c r="K1177" s="23">
        <v>1.8829056391645913E-3</v>
      </c>
      <c r="L1177" s="23">
        <v>2.2979118135399052E-4</v>
      </c>
      <c r="M1177" s="23">
        <v>2.2979118135399052E-4</v>
      </c>
      <c r="N1177" s="11"/>
      <c r="O1177" s="11"/>
      <c r="P1177" s="11">
        <v>1.7649453116965323E-3</v>
      </c>
      <c r="Q1177" s="11">
        <v>1.7649453116965323E-3</v>
      </c>
      <c r="R1177" s="11">
        <v>1.8468117010213203E-3</v>
      </c>
      <c r="S1177" s="11">
        <v>1.8468117010213203E-3</v>
      </c>
      <c r="T1177" s="11">
        <v>0</v>
      </c>
      <c r="U1177" s="11">
        <v>0</v>
      </c>
      <c r="V1177" s="11"/>
      <c r="W1177" s="11"/>
      <c r="X1177" s="11">
        <v>1.7150298319589437E-3</v>
      </c>
      <c r="Y1177" s="11">
        <v>1.7150298319589437E-3</v>
      </c>
      <c r="Z1177" s="49" t="s">
        <v>18</v>
      </c>
      <c r="AA1177" s="15"/>
      <c r="AB1177" s="16">
        <f t="shared" si="36"/>
        <v>-1.2664358647122871</v>
      </c>
      <c r="AD1177" s="34">
        <f t="shared" si="37"/>
        <v>0</v>
      </c>
      <c r="AF1177" s="57"/>
      <c r="AG1177" s="57"/>
      <c r="AH1177" s="57"/>
      <c r="AI1177" s="57"/>
      <c r="AJ1177" s="57"/>
      <c r="AK1177" s="57"/>
      <c r="AL1177" s="57"/>
      <c r="AM1177" s="57"/>
      <c r="AN1177" s="57"/>
      <c r="AO1177" s="57"/>
      <c r="AP1177" s="57"/>
      <c r="AQ1177" s="57"/>
      <c r="AR1177" s="57"/>
      <c r="AS1177" s="57"/>
      <c r="AT1177" s="57"/>
      <c r="AU1177" s="57"/>
      <c r="AV1177" s="57"/>
      <c r="AW1177" s="57"/>
      <c r="AX1177" s="57"/>
      <c r="AY1177" s="57"/>
      <c r="AZ1177" s="57"/>
      <c r="BA1177" s="57"/>
      <c r="BB1177" s="57"/>
      <c r="BC1177" s="57"/>
      <c r="BD1177" s="57"/>
    </row>
    <row r="1178" spans="1:56">
      <c r="A1178" s="10">
        <v>43356</v>
      </c>
      <c r="B1178" s="11">
        <v>1.6697997908614024E-3</v>
      </c>
      <c r="C1178" s="11">
        <v>1.6697997908614024E-3</v>
      </c>
      <c r="D1178" s="11">
        <v>6.5368019353987247E-3</v>
      </c>
      <c r="E1178" s="11">
        <v>6.5368019353987247E-3</v>
      </c>
      <c r="F1178" s="11"/>
      <c r="G1178" s="11"/>
      <c r="H1178" s="11">
        <v>2.0170916338701013E-3</v>
      </c>
      <c r="I1178" s="11">
        <v>2.0170916338701013E-3</v>
      </c>
      <c r="J1178" s="11">
        <v>7.799035899583278E-6</v>
      </c>
      <c r="K1178" s="23">
        <v>7.799035899583278E-6</v>
      </c>
      <c r="L1178" s="23">
        <v>6.0898722973672396E-5</v>
      </c>
      <c r="M1178" s="23">
        <v>6.0898722973672396E-5</v>
      </c>
      <c r="N1178" s="11"/>
      <c r="O1178" s="11"/>
      <c r="P1178" s="11">
        <v>1.1588039405127996E-5</v>
      </c>
      <c r="Q1178" s="11">
        <v>1.1588039405127996E-5</v>
      </c>
      <c r="R1178" s="11">
        <v>0</v>
      </c>
      <c r="S1178" s="11">
        <v>0</v>
      </c>
      <c r="T1178" s="11">
        <v>1.9345494331303267E-2</v>
      </c>
      <c r="U1178" s="11">
        <v>1.9345494331303267E-2</v>
      </c>
      <c r="V1178" s="11"/>
      <c r="W1178" s="11"/>
      <c r="X1178" s="11">
        <v>1.3804251941358728E-3</v>
      </c>
      <c r="Y1178" s="11">
        <v>1.3804251941358728E-3</v>
      </c>
      <c r="Z1178" s="49" t="s">
        <v>18</v>
      </c>
      <c r="AA1178" s="15"/>
      <c r="AB1178" s="16">
        <f t="shared" si="36"/>
        <v>-6.2060985902685326</v>
      </c>
      <c r="AD1178" s="34">
        <f t="shared" si="37"/>
        <v>0</v>
      </c>
      <c r="AF1178" s="57"/>
      <c r="AG1178" s="57"/>
      <c r="AH1178" s="57"/>
      <c r="AI1178" s="57"/>
      <c r="AJ1178" s="57"/>
      <c r="AK1178" s="57"/>
      <c r="AL1178" s="57"/>
      <c r="AM1178" s="57"/>
      <c r="AN1178" s="57"/>
      <c r="AO1178" s="57"/>
      <c r="AP1178" s="57"/>
      <c r="AQ1178" s="57"/>
      <c r="AR1178" s="57"/>
      <c r="AS1178" s="57"/>
      <c r="AT1178" s="57"/>
      <c r="AU1178" s="57"/>
      <c r="AV1178" s="57"/>
      <c r="AW1178" s="57"/>
      <c r="AX1178" s="57"/>
      <c r="AY1178" s="57"/>
      <c r="AZ1178" s="57"/>
      <c r="BA1178" s="57"/>
      <c r="BB1178" s="57"/>
      <c r="BC1178" s="57"/>
      <c r="BD1178" s="57"/>
    </row>
    <row r="1179" spans="1:56">
      <c r="A1179" s="10">
        <v>43357</v>
      </c>
      <c r="B1179" s="11">
        <v>0.2466090456123943</v>
      </c>
      <c r="C1179" s="11">
        <v>0.2466090456123943</v>
      </c>
      <c r="D1179" s="11">
        <v>1.0579208559552307</v>
      </c>
      <c r="E1179" s="11">
        <v>1.0579208559552307</v>
      </c>
      <c r="F1179" s="11"/>
      <c r="G1179" s="11"/>
      <c r="H1179" s="11">
        <v>0.30450135087569363</v>
      </c>
      <c r="I1179" s="11">
        <v>0.30450135087569363</v>
      </c>
      <c r="J1179" s="11">
        <v>7.9684309593222276E-4</v>
      </c>
      <c r="K1179" s="23">
        <v>7.9684309593222276E-4</v>
      </c>
      <c r="L1179" s="23">
        <v>1.0704574528568888E-2</v>
      </c>
      <c r="M1179" s="23">
        <v>1.0704574528568888E-2</v>
      </c>
      <c r="N1179" s="11"/>
      <c r="O1179" s="11"/>
      <c r="P1179" s="11">
        <v>1.5038233287512298E-3</v>
      </c>
      <c r="Q1179" s="11">
        <v>1.5038233287512298E-3</v>
      </c>
      <c r="R1179" s="11">
        <v>4.5546369653566348E-3</v>
      </c>
      <c r="S1179" s="11">
        <v>4.5546369653566348E-3</v>
      </c>
      <c r="T1179" s="11">
        <v>0</v>
      </c>
      <c r="U1179" s="11">
        <v>0</v>
      </c>
      <c r="V1179" s="11"/>
      <c r="W1179" s="11"/>
      <c r="X1179" s="11">
        <v>4.229634382871719E-3</v>
      </c>
      <c r="Y1179" s="11">
        <v>4.229634382871719E-3</v>
      </c>
      <c r="Z1179" s="49" t="s">
        <v>18</v>
      </c>
      <c r="AA1179" s="15"/>
      <c r="AB1179" s="16">
        <f t="shared" ref="AB1179:AB1242" si="38">IF(I1179&gt;0,LN(I1179),"")</f>
        <v>-1.1890797554686479</v>
      </c>
      <c r="AD1179" s="34">
        <f t="shared" si="37"/>
        <v>0</v>
      </c>
      <c r="AF1179" s="57"/>
      <c r="AG1179" s="57"/>
      <c r="AH1179" s="57"/>
      <c r="AI1179" s="57"/>
      <c r="AJ1179" s="57"/>
      <c r="AK1179" s="57"/>
      <c r="AL1179" s="57"/>
      <c r="AM1179" s="57"/>
      <c r="AN1179" s="57"/>
      <c r="AO1179" s="57"/>
      <c r="AP1179" s="57"/>
      <c r="AQ1179" s="57"/>
      <c r="AR1179" s="57"/>
      <c r="AS1179" s="57"/>
      <c r="AT1179" s="57"/>
      <c r="AU1179" s="57"/>
      <c r="AV1179" s="57"/>
      <c r="AW1179" s="57"/>
      <c r="AX1179" s="57"/>
      <c r="AY1179" s="57"/>
      <c r="AZ1179" s="57"/>
      <c r="BA1179" s="57"/>
      <c r="BB1179" s="57"/>
      <c r="BC1179" s="57"/>
      <c r="BD1179" s="57"/>
    </row>
    <row r="1180" spans="1:56">
      <c r="A1180" s="10">
        <v>43358</v>
      </c>
      <c r="B1180" s="11">
        <v>0.68070276313592259</v>
      </c>
      <c r="C1180" s="11">
        <v>0.68070276313592259</v>
      </c>
      <c r="D1180" s="11">
        <v>1.6224465147065745</v>
      </c>
      <c r="E1180" s="11">
        <v>1.6224465147065745</v>
      </c>
      <c r="F1180" s="11"/>
      <c r="G1180" s="11"/>
      <c r="H1180" s="11">
        <v>0.7479022246138648</v>
      </c>
      <c r="I1180" s="11">
        <v>0.7479022246138648</v>
      </c>
      <c r="J1180" s="11">
        <v>3.8670583623775742E-3</v>
      </c>
      <c r="K1180" s="23">
        <v>3.8670583623775742E-3</v>
      </c>
      <c r="L1180" s="23">
        <v>9.9467914190331606E-3</v>
      </c>
      <c r="M1180" s="23">
        <v>9.9467914190331606E-3</v>
      </c>
      <c r="N1180" s="11"/>
      <c r="O1180" s="11"/>
      <c r="P1180" s="11">
        <v>4.3008863401639997E-3</v>
      </c>
      <c r="Q1180" s="11">
        <v>4.3008863401639997E-3</v>
      </c>
      <c r="R1180" s="11">
        <v>9.6708045154832644E-4</v>
      </c>
      <c r="S1180" s="11">
        <v>9.6708045154832644E-4</v>
      </c>
      <c r="T1180" s="11">
        <v>0</v>
      </c>
      <c r="U1180" s="11">
        <v>0</v>
      </c>
      <c r="V1180" s="11"/>
      <c r="W1180" s="11"/>
      <c r="X1180" s="11">
        <v>8.9807305389741983E-4</v>
      </c>
      <c r="Y1180" s="11">
        <v>8.9807305389741983E-4</v>
      </c>
      <c r="Z1180" s="49" t="s">
        <v>18</v>
      </c>
      <c r="AA1180" s="15"/>
      <c r="AB1180" s="16">
        <f t="shared" si="38"/>
        <v>-0.29048302530857417</v>
      </c>
      <c r="AD1180" s="34">
        <f t="shared" si="37"/>
        <v>0</v>
      </c>
      <c r="AF1180" s="57"/>
      <c r="AG1180" s="57"/>
      <c r="AH1180" s="57"/>
      <c r="AI1180" s="57"/>
      <c r="AJ1180" s="57"/>
      <c r="AK1180" s="57"/>
      <c r="AL1180" s="57"/>
      <c r="AM1180" s="57"/>
      <c r="AN1180" s="57"/>
      <c r="AO1180" s="57"/>
      <c r="AP1180" s="57"/>
      <c r="AQ1180" s="57"/>
      <c r="AR1180" s="57"/>
      <c r="AS1180" s="57"/>
      <c r="AT1180" s="57"/>
      <c r="AU1180" s="57"/>
      <c r="AV1180" s="57"/>
      <c r="AW1180" s="57"/>
      <c r="AX1180" s="57"/>
      <c r="AY1180" s="57"/>
      <c r="AZ1180" s="57"/>
      <c r="BA1180" s="57"/>
      <c r="BB1180" s="57"/>
      <c r="BC1180" s="57"/>
      <c r="BD1180" s="57"/>
    </row>
    <row r="1181" spans="1:56">
      <c r="A1181" s="10">
        <v>43359</v>
      </c>
      <c r="B1181" s="11">
        <v>1.0181644954462485E-2</v>
      </c>
      <c r="C1181" s="11">
        <v>1.0181644954462485E-2</v>
      </c>
      <c r="D1181" s="11">
        <v>6.0085170234607591E-3</v>
      </c>
      <c r="E1181" s="11">
        <v>6.0085170234607591E-3</v>
      </c>
      <c r="F1181" s="11"/>
      <c r="G1181" s="11"/>
      <c r="H1181" s="11">
        <v>9.8838654903841E-3</v>
      </c>
      <c r="I1181" s="11">
        <v>9.8838654903841E-3</v>
      </c>
      <c r="J1181" s="11">
        <v>1.123061169539992E-4</v>
      </c>
      <c r="K1181" s="23">
        <v>1.123061169539992E-4</v>
      </c>
      <c r="L1181" s="23">
        <v>4.039615290586936E-5</v>
      </c>
      <c r="M1181" s="23">
        <v>4.039615290586936E-5</v>
      </c>
      <c r="N1181" s="11"/>
      <c r="O1181" s="11"/>
      <c r="P1181" s="11">
        <v>1.0717487944817757E-4</v>
      </c>
      <c r="Q1181" s="11">
        <v>1.0717487944817757E-4</v>
      </c>
      <c r="R1181" s="11">
        <v>0</v>
      </c>
      <c r="S1181" s="11">
        <v>0</v>
      </c>
      <c r="T1181" s="11">
        <v>0</v>
      </c>
      <c r="U1181" s="11">
        <v>0</v>
      </c>
      <c r="V1181" s="11"/>
      <c r="W1181" s="11"/>
      <c r="X1181" s="11">
        <v>0</v>
      </c>
      <c r="Y1181" s="11">
        <v>0</v>
      </c>
      <c r="Z1181" s="49" t="s">
        <v>18</v>
      </c>
      <c r="AA1181" s="15"/>
      <c r="AB1181" s="16">
        <f t="shared" si="38"/>
        <v>-4.6168515997723221</v>
      </c>
      <c r="AD1181" s="34">
        <f t="shared" ref="AD1181:AD1244" si="39">A1181-1-A1180</f>
        <v>0</v>
      </c>
      <c r="AF1181" s="57"/>
      <c r="AG1181" s="57"/>
      <c r="AH1181" s="57"/>
      <c r="AI1181" s="57"/>
      <c r="AJ1181" s="57"/>
      <c r="AK1181" s="57"/>
      <c r="AL1181" s="57"/>
      <c r="AM1181" s="57"/>
      <c r="AN1181" s="57"/>
      <c r="AO1181" s="57"/>
      <c r="AP1181" s="57"/>
      <c r="AQ1181" s="57"/>
      <c r="AR1181" s="57"/>
      <c r="AS1181" s="57"/>
      <c r="AT1181" s="57"/>
      <c r="AU1181" s="57"/>
      <c r="AV1181" s="57"/>
      <c r="AW1181" s="57"/>
      <c r="AX1181" s="57"/>
      <c r="AY1181" s="57"/>
      <c r="AZ1181" s="57"/>
      <c r="BA1181" s="57"/>
      <c r="BB1181" s="57"/>
      <c r="BC1181" s="57"/>
      <c r="BD1181" s="57"/>
    </row>
    <row r="1182" spans="1:56">
      <c r="A1182" s="10">
        <v>43360</v>
      </c>
      <c r="B1182" s="11">
        <v>4.563920422955129E-2</v>
      </c>
      <c r="C1182" s="11">
        <v>4.563920422955129E-2</v>
      </c>
      <c r="D1182" s="11">
        <v>1.2378682453072576E-2</v>
      </c>
      <c r="E1182" s="11">
        <v>1.2378682453072576E-2</v>
      </c>
      <c r="F1182" s="11"/>
      <c r="G1182" s="11"/>
      <c r="H1182" s="11">
        <v>4.3265852510331458E-2</v>
      </c>
      <c r="I1182" s="11">
        <v>4.3265852510331458E-2</v>
      </c>
      <c r="J1182" s="11">
        <v>1.1277405910797419E-3</v>
      </c>
      <c r="K1182" s="23">
        <v>1.1277405910797419E-3</v>
      </c>
      <c r="L1182" s="23">
        <v>6.0898722973672403E-5</v>
      </c>
      <c r="M1182" s="23">
        <v>6.0898722973672403E-5</v>
      </c>
      <c r="N1182" s="11"/>
      <c r="O1182" s="11"/>
      <c r="P1182" s="11">
        <v>1.0516145760153658E-3</v>
      </c>
      <c r="Q1182" s="11">
        <v>1.0516145760153658E-3</v>
      </c>
      <c r="R1182" s="11">
        <v>0</v>
      </c>
      <c r="S1182" s="11">
        <v>0</v>
      </c>
      <c r="T1182" s="11">
        <v>0</v>
      </c>
      <c r="U1182" s="11">
        <v>0</v>
      </c>
      <c r="V1182" s="11"/>
      <c r="W1182" s="11"/>
      <c r="X1182" s="11">
        <v>0</v>
      </c>
      <c r="Y1182" s="11">
        <v>0</v>
      </c>
      <c r="Z1182" s="49" t="s">
        <v>18</v>
      </c>
      <c r="AA1182" s="15"/>
      <c r="AB1182" s="16">
        <f t="shared" si="38"/>
        <v>-3.140391580729919</v>
      </c>
      <c r="AD1182" s="34">
        <f t="shared" si="39"/>
        <v>0</v>
      </c>
      <c r="AF1182" s="57"/>
      <c r="AG1182" s="57"/>
      <c r="AH1182" s="57"/>
      <c r="AI1182" s="57"/>
      <c r="AJ1182" s="57"/>
      <c r="AK1182" s="57"/>
      <c r="AL1182" s="57"/>
      <c r="AM1182" s="57"/>
      <c r="AN1182" s="57"/>
      <c r="AO1182" s="57"/>
      <c r="AP1182" s="57"/>
      <c r="AQ1182" s="57"/>
      <c r="AR1182" s="57"/>
      <c r="AS1182" s="57"/>
      <c r="AT1182" s="57"/>
      <c r="AU1182" s="57"/>
      <c r="AV1182" s="57"/>
      <c r="AW1182" s="57"/>
      <c r="AX1182" s="57"/>
      <c r="AY1182" s="57"/>
      <c r="AZ1182" s="57"/>
      <c r="BA1182" s="57"/>
      <c r="BB1182" s="57"/>
      <c r="BC1182" s="57"/>
      <c r="BD1182" s="57"/>
    </row>
    <row r="1183" spans="1:56">
      <c r="A1183" s="10">
        <v>43361</v>
      </c>
      <c r="B1183" s="11">
        <v>1.8335585497480093E-2</v>
      </c>
      <c r="C1183" s="11">
        <v>1.8335585497480093E-2</v>
      </c>
      <c r="D1183" s="11">
        <v>3.3920588696335525E-3</v>
      </c>
      <c r="E1183" s="11">
        <v>3.3920588696335525E-3</v>
      </c>
      <c r="F1183" s="11"/>
      <c r="G1183" s="11"/>
      <c r="H1183" s="11">
        <v>1.7269268954049077E-2</v>
      </c>
      <c r="I1183" s="11">
        <v>1.7269268954049077E-2</v>
      </c>
      <c r="J1183" s="11">
        <v>5.1473636937249633E-5</v>
      </c>
      <c r="K1183" s="23">
        <v>5.1473636937249633E-5</v>
      </c>
      <c r="L1183" s="23">
        <v>2.0299574324557465E-5</v>
      </c>
      <c r="M1183" s="23">
        <v>2.0299574324557465E-5</v>
      </c>
      <c r="N1183" s="11"/>
      <c r="O1183" s="11"/>
      <c r="P1183" s="11">
        <v>4.924916747179399E-5</v>
      </c>
      <c r="Q1183" s="11">
        <v>4.924916747179399E-5</v>
      </c>
      <c r="R1183" s="11">
        <v>2.8622461751470632E-3</v>
      </c>
      <c r="S1183" s="11">
        <v>2.8622461751470632E-3</v>
      </c>
      <c r="T1183" s="11">
        <v>2.6612741939494838E-2</v>
      </c>
      <c r="U1183" s="11">
        <v>2.6612741939494838E-2</v>
      </c>
      <c r="V1183" s="11"/>
      <c r="W1183" s="11"/>
      <c r="X1183" s="11">
        <v>4.5569964960665852E-3</v>
      </c>
      <c r="Y1183" s="11">
        <v>4.5569964960665852E-3</v>
      </c>
      <c r="Z1183" s="49" t="s">
        <v>18</v>
      </c>
      <c r="AA1183" s="15"/>
      <c r="AB1183" s="16">
        <f t="shared" si="38"/>
        <v>-4.058826718116201</v>
      </c>
      <c r="AD1183" s="34">
        <f t="shared" si="39"/>
        <v>0</v>
      </c>
      <c r="AF1183" s="57"/>
      <c r="AG1183" s="57"/>
      <c r="AH1183" s="57"/>
      <c r="AI1183" s="57"/>
      <c r="AJ1183" s="57"/>
      <c r="AK1183" s="57"/>
      <c r="AL1183" s="57"/>
      <c r="AM1183" s="57"/>
      <c r="AN1183" s="57"/>
      <c r="AO1183" s="57"/>
      <c r="AP1183" s="57"/>
      <c r="AQ1183" s="57"/>
      <c r="AR1183" s="57"/>
      <c r="AS1183" s="57"/>
      <c r="AT1183" s="57"/>
      <c r="AU1183" s="57"/>
      <c r="AV1183" s="57"/>
      <c r="AW1183" s="57"/>
      <c r="AX1183" s="57"/>
      <c r="AY1183" s="57"/>
      <c r="AZ1183" s="57"/>
      <c r="BA1183" s="57"/>
      <c r="BB1183" s="57"/>
      <c r="BC1183" s="57"/>
      <c r="BD1183" s="57"/>
    </row>
    <row r="1184" spans="1:56">
      <c r="A1184" s="10">
        <v>43362</v>
      </c>
      <c r="B1184" s="11">
        <v>3.1469941699987583E-2</v>
      </c>
      <c r="C1184" s="11">
        <v>3.1469941699987583E-2</v>
      </c>
      <c r="D1184" s="11">
        <v>8.2030579845536727E-3</v>
      </c>
      <c r="E1184" s="11">
        <v>8.2030579845536727E-3</v>
      </c>
      <c r="F1184" s="11"/>
      <c r="G1184" s="11"/>
      <c r="H1184" s="11">
        <v>2.9809700202935541E-2</v>
      </c>
      <c r="I1184" s="11">
        <v>2.9809700202935541E-2</v>
      </c>
      <c r="J1184" s="11">
        <v>3.6437095722853069E-4</v>
      </c>
      <c r="K1184" s="23">
        <v>3.6437095722853069E-4</v>
      </c>
      <c r="L1184" s="23">
        <v>9.1145088717263024E-4</v>
      </c>
      <c r="M1184" s="23">
        <v>9.1145088717263024E-4</v>
      </c>
      <c r="N1184" s="11"/>
      <c r="O1184" s="11"/>
      <c r="P1184" s="11">
        <v>4.0340862179101832E-4</v>
      </c>
      <c r="Q1184" s="11">
        <v>4.0340862179101832E-4</v>
      </c>
      <c r="R1184" s="11">
        <v>1.3695107039668236E-3</v>
      </c>
      <c r="S1184" s="11">
        <v>1.3695107039668236E-3</v>
      </c>
      <c r="T1184" s="11">
        <v>0</v>
      </c>
      <c r="U1184" s="11">
        <v>0</v>
      </c>
      <c r="V1184" s="11"/>
      <c r="W1184" s="11"/>
      <c r="X1184" s="11">
        <v>1.2717873247127976E-3</v>
      </c>
      <c r="Y1184" s="11">
        <v>1.2717873247127976E-3</v>
      </c>
      <c r="Z1184" s="49" t="s">
        <v>18</v>
      </c>
      <c r="AA1184" s="15"/>
      <c r="AB1184" s="16">
        <f t="shared" si="38"/>
        <v>-3.512921428272096</v>
      </c>
      <c r="AD1184" s="34">
        <f t="shared" si="39"/>
        <v>0</v>
      </c>
      <c r="AF1184" s="57"/>
      <c r="AG1184" s="57"/>
      <c r="AH1184" s="57"/>
      <c r="AI1184" s="57"/>
      <c r="AJ1184" s="57"/>
      <c r="AK1184" s="57"/>
      <c r="AL1184" s="57"/>
      <c r="AM1184" s="57"/>
      <c r="AN1184" s="57"/>
      <c r="AO1184" s="57"/>
      <c r="AP1184" s="57"/>
      <c r="AQ1184" s="57"/>
      <c r="AR1184" s="57"/>
      <c r="AS1184" s="57"/>
      <c r="AT1184" s="57"/>
      <c r="AU1184" s="57"/>
      <c r="AV1184" s="57"/>
      <c r="AW1184" s="57"/>
      <c r="AX1184" s="57"/>
      <c r="AY1184" s="57"/>
      <c r="AZ1184" s="57"/>
      <c r="BA1184" s="57"/>
      <c r="BB1184" s="57"/>
      <c r="BC1184" s="57"/>
      <c r="BD1184" s="57"/>
    </row>
    <row r="1185" spans="1:56">
      <c r="A1185" s="10">
        <v>43363</v>
      </c>
      <c r="B1185" s="11">
        <v>1.3510066753599264E-2</v>
      </c>
      <c r="C1185" s="11">
        <v>1.3510066753599264E-2</v>
      </c>
      <c r="D1185" s="11">
        <v>1.8176577853099975E-2</v>
      </c>
      <c r="E1185" s="11">
        <v>1.8176577853099975E-2</v>
      </c>
      <c r="F1185" s="11"/>
      <c r="G1185" s="11"/>
      <c r="H1185" s="11">
        <v>1.3843052273645757E-2</v>
      </c>
      <c r="I1185" s="11">
        <v>1.3843052273645757E-2</v>
      </c>
      <c r="J1185" s="11">
        <v>2.0669004941075605E-4</v>
      </c>
      <c r="K1185" s="23">
        <v>2.0669004941075605E-4</v>
      </c>
      <c r="L1185" s="23">
        <v>4.0599148649114931E-5</v>
      </c>
      <c r="M1185" s="23">
        <v>4.0599148649114931E-5</v>
      </c>
      <c r="N1185" s="11"/>
      <c r="O1185" s="11"/>
      <c r="P1185" s="11">
        <v>1.9483839754797085E-4</v>
      </c>
      <c r="Q1185" s="11">
        <v>1.9483839754797085E-4</v>
      </c>
      <c r="R1185" s="11">
        <v>1.1137023264604922E-3</v>
      </c>
      <c r="S1185" s="11">
        <v>1.1137023264604922E-3</v>
      </c>
      <c r="T1185" s="11">
        <v>0</v>
      </c>
      <c r="U1185" s="11">
        <v>0</v>
      </c>
      <c r="V1185" s="11"/>
      <c r="W1185" s="11"/>
      <c r="X1185" s="11">
        <v>1.0342325169076737E-3</v>
      </c>
      <c r="Y1185" s="11">
        <v>1.0342325169076737E-3</v>
      </c>
      <c r="Z1185" s="49" t="s">
        <v>18</v>
      </c>
      <c r="AA1185" s="15"/>
      <c r="AB1185" s="16">
        <f t="shared" si="38"/>
        <v>-4.2799718131046793</v>
      </c>
      <c r="AD1185" s="34">
        <f t="shared" si="39"/>
        <v>0</v>
      </c>
      <c r="AF1185" s="57"/>
      <c r="AG1185" s="57"/>
      <c r="AH1185" s="57"/>
      <c r="AI1185" s="57"/>
      <c r="AJ1185" s="57"/>
      <c r="AK1185" s="57"/>
      <c r="AL1185" s="57"/>
      <c r="AM1185" s="57"/>
      <c r="AN1185" s="57"/>
      <c r="AO1185" s="57"/>
      <c r="AP1185" s="57"/>
      <c r="AQ1185" s="57"/>
      <c r="AR1185" s="57"/>
      <c r="AS1185" s="57"/>
      <c r="AT1185" s="57"/>
      <c r="AU1185" s="57"/>
      <c r="AV1185" s="57"/>
      <c r="AW1185" s="57"/>
      <c r="AX1185" s="57"/>
      <c r="AY1185" s="57"/>
      <c r="AZ1185" s="57"/>
      <c r="BA1185" s="57"/>
      <c r="BB1185" s="57"/>
      <c r="BC1185" s="57"/>
      <c r="BD1185" s="57"/>
    </row>
    <row r="1186" spans="1:56">
      <c r="A1186" s="10">
        <v>43364</v>
      </c>
      <c r="B1186" s="11">
        <v>0.32722443425614228</v>
      </c>
      <c r="C1186" s="11">
        <v>0.32722443425614228</v>
      </c>
      <c r="D1186" s="11">
        <v>0</v>
      </c>
      <c r="E1186" s="11">
        <v>0</v>
      </c>
      <c r="F1186" s="11"/>
      <c r="G1186" s="11"/>
      <c r="H1186" s="11">
        <v>0.30387487050510809</v>
      </c>
      <c r="I1186" s="11">
        <v>0.30387487050510809</v>
      </c>
      <c r="J1186" s="11">
        <v>6.1660425667849333E-3</v>
      </c>
      <c r="K1186" s="23">
        <v>6.1660425667849333E-3</v>
      </c>
      <c r="L1186" s="23">
        <v>0</v>
      </c>
      <c r="M1186" s="23">
        <v>0</v>
      </c>
      <c r="N1186" s="11"/>
      <c r="O1186" s="11"/>
      <c r="P1186" s="11">
        <v>5.7260558514529219E-3</v>
      </c>
      <c r="Q1186" s="11">
        <v>5.7260558514529219E-3</v>
      </c>
      <c r="R1186" s="11">
        <v>0</v>
      </c>
      <c r="S1186" s="11">
        <v>0</v>
      </c>
      <c r="T1186" s="11">
        <v>0</v>
      </c>
      <c r="U1186" s="11">
        <v>0</v>
      </c>
      <c r="V1186" s="11"/>
      <c r="W1186" s="11"/>
      <c r="X1186" s="11">
        <v>0</v>
      </c>
      <c r="Y1186" s="11">
        <v>0</v>
      </c>
      <c r="Z1186" s="49" t="s">
        <v>18</v>
      </c>
      <c r="AA1186" s="15"/>
      <c r="AB1186" s="16">
        <f t="shared" si="38"/>
        <v>-1.1911392724912038</v>
      </c>
      <c r="AD1186" s="34">
        <f t="shared" si="39"/>
        <v>0</v>
      </c>
      <c r="AF1186" s="57"/>
      <c r="AG1186" s="57"/>
      <c r="AH1186" s="57"/>
      <c r="AI1186" s="57"/>
      <c r="AJ1186" s="57"/>
      <c r="AK1186" s="57"/>
      <c r="AL1186" s="57"/>
      <c r="AM1186" s="57"/>
      <c r="AN1186" s="57"/>
      <c r="AO1186" s="57"/>
      <c r="AP1186" s="57"/>
      <c r="AQ1186" s="57"/>
      <c r="AR1186" s="57"/>
      <c r="AS1186" s="57"/>
      <c r="AT1186" s="57"/>
      <c r="AU1186" s="57"/>
      <c r="AV1186" s="57"/>
      <c r="AW1186" s="57"/>
      <c r="AX1186" s="57"/>
      <c r="AY1186" s="57"/>
      <c r="AZ1186" s="57"/>
      <c r="BA1186" s="57"/>
      <c r="BB1186" s="57"/>
      <c r="BC1186" s="57"/>
      <c r="BD1186" s="57"/>
    </row>
    <row r="1187" spans="1:56">
      <c r="A1187" s="10">
        <v>43365</v>
      </c>
      <c r="B1187" s="11">
        <v>0.32854892966424543</v>
      </c>
      <c r="C1187" s="11">
        <v>0.32854892966424543</v>
      </c>
      <c r="D1187" s="11">
        <v>4.9327965608674642E-3</v>
      </c>
      <c r="E1187" s="11">
        <v>4.9327965608674642E-3</v>
      </c>
      <c r="F1187" s="11"/>
      <c r="G1187" s="11"/>
      <c r="H1187" s="11">
        <v>0.30545684136118906</v>
      </c>
      <c r="I1187" s="11">
        <v>0.30545684136118906</v>
      </c>
      <c r="J1187" s="11">
        <v>3.5012991767589168E-3</v>
      </c>
      <c r="K1187" s="23">
        <v>3.5012991767589168E-3</v>
      </c>
      <c r="L1187" s="23">
        <v>2.0299574324557465E-5</v>
      </c>
      <c r="M1187" s="23">
        <v>2.0299574324557465E-5</v>
      </c>
      <c r="N1187" s="11"/>
      <c r="O1187" s="11"/>
      <c r="P1187" s="11">
        <v>3.2529075115119931E-3</v>
      </c>
      <c r="Q1187" s="11">
        <v>3.2529075115119931E-3</v>
      </c>
      <c r="R1187" s="11">
        <v>1.3944676188454902E-3</v>
      </c>
      <c r="S1187" s="11">
        <v>1.3944676188454902E-3</v>
      </c>
      <c r="T1187" s="11">
        <v>0</v>
      </c>
      <c r="U1187" s="11">
        <v>0</v>
      </c>
      <c r="V1187" s="11"/>
      <c r="W1187" s="11"/>
      <c r="X1187" s="11">
        <v>1.2949634035230536E-3</v>
      </c>
      <c r="Y1187" s="11">
        <v>1.2949634035230536E-3</v>
      </c>
      <c r="Z1187" s="49" t="s">
        <v>18</v>
      </c>
      <c r="AA1187" s="15"/>
      <c r="AB1187" s="16">
        <f t="shared" si="38"/>
        <v>-1.1859467824904697</v>
      </c>
      <c r="AD1187" s="34">
        <f t="shared" si="39"/>
        <v>0</v>
      </c>
      <c r="AF1187" s="57"/>
      <c r="AG1187" s="57"/>
      <c r="AH1187" s="57"/>
      <c r="AI1187" s="57"/>
      <c r="AJ1187" s="57"/>
      <c r="AK1187" s="57"/>
      <c r="AL1187" s="57"/>
      <c r="AM1187" s="57"/>
      <c r="AN1187" s="57"/>
      <c r="AO1187" s="57"/>
      <c r="AP1187" s="57"/>
      <c r="AQ1187" s="57"/>
      <c r="AR1187" s="57"/>
      <c r="AS1187" s="57"/>
      <c r="AT1187" s="57"/>
      <c r="AU1187" s="57"/>
      <c r="AV1187" s="57"/>
      <c r="AW1187" s="57"/>
      <c r="AX1187" s="57"/>
      <c r="AY1187" s="57"/>
      <c r="AZ1187" s="57"/>
      <c r="BA1187" s="57"/>
      <c r="BB1187" s="57"/>
      <c r="BC1187" s="57"/>
      <c r="BD1187" s="57"/>
    </row>
    <row r="1188" spans="1:56">
      <c r="A1188" s="10">
        <v>43366</v>
      </c>
      <c r="B1188" s="11">
        <v>7.5892418338844875E-4</v>
      </c>
      <c r="C1188" s="11">
        <v>7.5892418338844875E-4</v>
      </c>
      <c r="D1188" s="11">
        <v>2.9231387027362752E-2</v>
      </c>
      <c r="E1188" s="11">
        <v>2.9231387027362752E-2</v>
      </c>
      <c r="F1188" s="11"/>
      <c r="G1188" s="11"/>
      <c r="H1188" s="11">
        <v>2.7906171644936678E-3</v>
      </c>
      <c r="I1188" s="11">
        <v>2.7906171644936678E-3</v>
      </c>
      <c r="J1188" s="11">
        <v>7.799035899583278E-6</v>
      </c>
      <c r="K1188" s="23">
        <v>7.799035899583278E-6</v>
      </c>
      <c r="L1188" s="23">
        <v>6.0898722973672403E-5</v>
      </c>
      <c r="M1188" s="23">
        <v>6.0898722973672403E-5</v>
      </c>
      <c r="N1188" s="11"/>
      <c r="O1188" s="11"/>
      <c r="P1188" s="11">
        <v>1.1588039405127996E-5</v>
      </c>
      <c r="Q1188" s="11">
        <v>1.1588039405127996E-5</v>
      </c>
      <c r="R1188" s="11">
        <v>0</v>
      </c>
      <c r="S1188" s="11">
        <v>0</v>
      </c>
      <c r="T1188" s="11">
        <v>0</v>
      </c>
      <c r="U1188" s="11">
        <v>0</v>
      </c>
      <c r="V1188" s="11"/>
      <c r="W1188" s="11"/>
      <c r="X1188" s="11">
        <v>0</v>
      </c>
      <c r="Y1188" s="11">
        <v>0</v>
      </c>
      <c r="Z1188" s="49" t="s">
        <v>18</v>
      </c>
      <c r="AA1188" s="15"/>
      <c r="AB1188" s="16">
        <f t="shared" si="38"/>
        <v>-5.881492501699574</v>
      </c>
      <c r="AD1188" s="34">
        <f t="shared" si="39"/>
        <v>0</v>
      </c>
      <c r="AF1188" s="57"/>
      <c r="AG1188" s="57"/>
      <c r="AH1188" s="57"/>
      <c r="AI1188" s="57"/>
      <c r="AJ1188" s="57"/>
      <c r="AK1188" s="57"/>
      <c r="AL1188" s="57"/>
      <c r="AM1188" s="57"/>
      <c r="AN1188" s="57"/>
      <c r="AO1188" s="57"/>
      <c r="AP1188" s="57"/>
      <c r="AQ1188" s="57"/>
      <c r="AR1188" s="57"/>
      <c r="AS1188" s="57"/>
      <c r="AT1188" s="57"/>
      <c r="AU1188" s="57"/>
      <c r="AV1188" s="57"/>
      <c r="AW1188" s="57"/>
      <c r="AX1188" s="57"/>
      <c r="AY1188" s="57"/>
      <c r="AZ1188" s="57"/>
      <c r="BA1188" s="57"/>
      <c r="BB1188" s="57"/>
      <c r="BC1188" s="57"/>
      <c r="BD1188" s="57"/>
    </row>
    <row r="1189" spans="1:56">
      <c r="A1189" s="10">
        <v>43367</v>
      </c>
      <c r="B1189" s="11">
        <v>2.0342490504103651E-4</v>
      </c>
      <c r="C1189" s="11">
        <v>2.0342490504103651E-4</v>
      </c>
      <c r="D1189" s="11">
        <v>9.7643218217810079E-2</v>
      </c>
      <c r="E1189" s="11">
        <v>9.7643218217810079E-2</v>
      </c>
      <c r="F1189" s="11"/>
      <c r="G1189" s="11"/>
      <c r="H1189" s="11">
        <v>7.156379598097823E-3</v>
      </c>
      <c r="I1189" s="11">
        <v>7.156379598097823E-3</v>
      </c>
      <c r="J1189" s="11">
        <v>3.1196143598333113E-6</v>
      </c>
      <c r="K1189" s="23">
        <v>3.1196143598333113E-6</v>
      </c>
      <c r="L1189" s="23">
        <v>1.0115277885926984E-3</v>
      </c>
      <c r="M1189" s="23">
        <v>1.0115277885926984E-3</v>
      </c>
      <c r="N1189" s="11"/>
      <c r="O1189" s="11"/>
      <c r="P1189" s="11">
        <v>7.5076010295973002E-5</v>
      </c>
      <c r="Q1189" s="11">
        <v>7.5076010295973002E-5</v>
      </c>
      <c r="R1189" s="11">
        <v>0</v>
      </c>
      <c r="S1189" s="11">
        <v>0</v>
      </c>
      <c r="T1189" s="11">
        <v>0</v>
      </c>
      <c r="U1189" s="11">
        <v>0</v>
      </c>
      <c r="V1189" s="11"/>
      <c r="W1189" s="11"/>
      <c r="X1189" s="11">
        <v>0</v>
      </c>
      <c r="Y1189" s="11">
        <v>0</v>
      </c>
      <c r="Z1189" s="49" t="s">
        <v>18</v>
      </c>
      <c r="AA1189" s="15"/>
      <c r="AB1189" s="16">
        <f t="shared" si="38"/>
        <v>-4.9397510686137425</v>
      </c>
      <c r="AD1189" s="34">
        <f t="shared" si="39"/>
        <v>0</v>
      </c>
      <c r="AF1189" s="57"/>
      <c r="AG1189" s="57"/>
      <c r="AH1189" s="57"/>
      <c r="AI1189" s="57"/>
      <c r="AJ1189" s="57"/>
      <c r="AK1189" s="57"/>
      <c r="AL1189" s="57"/>
      <c r="AM1189" s="57"/>
      <c r="AN1189" s="57"/>
      <c r="AO1189" s="57"/>
      <c r="AP1189" s="57"/>
      <c r="AQ1189" s="57"/>
      <c r="AR1189" s="57"/>
      <c r="AS1189" s="57"/>
      <c r="AT1189" s="57"/>
      <c r="AU1189" s="57"/>
      <c r="AV1189" s="57"/>
      <c r="AW1189" s="57"/>
      <c r="AX1189" s="57"/>
      <c r="AY1189" s="57"/>
      <c r="AZ1189" s="57"/>
      <c r="BA1189" s="57"/>
      <c r="BB1189" s="57"/>
      <c r="BC1189" s="57"/>
      <c r="BD1189" s="57"/>
    </row>
    <row r="1190" spans="1:56">
      <c r="A1190" s="10">
        <v>43368</v>
      </c>
      <c r="B1190" s="11">
        <v>0.11000636329671</v>
      </c>
      <c r="C1190" s="11">
        <v>0.11000636329671</v>
      </c>
      <c r="D1190" s="11">
        <v>1.6033273687488198E-3</v>
      </c>
      <c r="E1190" s="11">
        <v>1.6033273687488198E-3</v>
      </c>
      <c r="F1190" s="11"/>
      <c r="G1190" s="11"/>
      <c r="H1190" s="11">
        <v>0.10227111087291253</v>
      </c>
      <c r="I1190" s="11">
        <v>0.10227111087291253</v>
      </c>
      <c r="J1190" s="11">
        <v>4.4766466063608014E-4</v>
      </c>
      <c r="K1190" s="23">
        <v>4.4766466063608014E-4</v>
      </c>
      <c r="L1190" s="23">
        <v>2.0299574324557465E-5</v>
      </c>
      <c r="M1190" s="23">
        <v>2.0299574324557465E-5</v>
      </c>
      <c r="N1190" s="11"/>
      <c r="O1190" s="11"/>
      <c r="P1190" s="11">
        <v>4.171694185846079E-4</v>
      </c>
      <c r="Q1190" s="11">
        <v>4.171694185846079E-4</v>
      </c>
      <c r="R1190" s="11">
        <v>0</v>
      </c>
      <c r="S1190" s="11">
        <v>0</v>
      </c>
      <c r="T1190" s="11">
        <v>0.11089657453505744</v>
      </c>
      <c r="U1190" s="11">
        <v>0.11089657453505744</v>
      </c>
      <c r="V1190" s="11"/>
      <c r="W1190" s="11"/>
      <c r="X1190" s="11">
        <v>7.913182408776781E-3</v>
      </c>
      <c r="Y1190" s="11">
        <v>7.913182408776781E-3</v>
      </c>
      <c r="Z1190" s="49" t="s">
        <v>18</v>
      </c>
      <c r="AA1190" s="15"/>
      <c r="AB1190" s="16">
        <f t="shared" si="38"/>
        <v>-2.2801280420650727</v>
      </c>
      <c r="AD1190" s="34">
        <f t="shared" si="39"/>
        <v>0</v>
      </c>
      <c r="AF1190" s="57"/>
      <c r="AG1190" s="57"/>
      <c r="AH1190" s="57"/>
      <c r="AI1190" s="57"/>
      <c r="AJ1190" s="57"/>
      <c r="AK1190" s="57"/>
      <c r="AL1190" s="57"/>
      <c r="AM1190" s="57"/>
      <c r="AN1190" s="57"/>
      <c r="AO1190" s="57"/>
      <c r="AP1190" s="57"/>
      <c r="AQ1190" s="57"/>
      <c r="AR1190" s="57"/>
      <c r="AS1190" s="57"/>
      <c r="AT1190" s="57"/>
      <c r="AU1190" s="57"/>
      <c r="AV1190" s="57"/>
      <c r="AW1190" s="57"/>
      <c r="AX1190" s="57"/>
      <c r="AY1190" s="57"/>
      <c r="AZ1190" s="57"/>
      <c r="BA1190" s="57"/>
      <c r="BB1190" s="57"/>
      <c r="BC1190" s="57"/>
      <c r="BD1190" s="57"/>
    </row>
    <row r="1191" spans="1:56">
      <c r="A1191" s="10">
        <v>43369</v>
      </c>
      <c r="B1191" s="11">
        <v>2.6182767341362992E-3</v>
      </c>
      <c r="C1191" s="11">
        <v>2.6182767341362992E-3</v>
      </c>
      <c r="D1191" s="11">
        <v>0</v>
      </c>
      <c r="E1191" s="11">
        <v>0</v>
      </c>
      <c r="F1191" s="11"/>
      <c r="G1191" s="11"/>
      <c r="H1191" s="11">
        <v>2.4314458831317257E-3</v>
      </c>
      <c r="I1191" s="11">
        <v>2.4314458831317257E-3</v>
      </c>
      <c r="J1191" s="11">
        <v>2.1696917872640683E-5</v>
      </c>
      <c r="K1191" s="23">
        <v>2.1696917872640683E-5</v>
      </c>
      <c r="L1191" s="23">
        <v>0</v>
      </c>
      <c r="M1191" s="23">
        <v>0</v>
      </c>
      <c r="N1191" s="11"/>
      <c r="O1191" s="11"/>
      <c r="P1191" s="11">
        <v>2.0148703515666303E-5</v>
      </c>
      <c r="Q1191" s="11">
        <v>2.0148703515666303E-5</v>
      </c>
      <c r="R1191" s="11">
        <v>3.8464845056744726E-3</v>
      </c>
      <c r="S1191" s="11">
        <v>3.8464845056744726E-3</v>
      </c>
      <c r="T1191" s="11">
        <v>0</v>
      </c>
      <c r="U1191" s="11">
        <v>0</v>
      </c>
      <c r="V1191" s="11"/>
      <c r="W1191" s="11"/>
      <c r="X1191" s="11">
        <v>3.5720131466307052E-3</v>
      </c>
      <c r="Y1191" s="11">
        <v>3.5720131466307052E-3</v>
      </c>
      <c r="Z1191" s="49" t="s">
        <v>18</v>
      </c>
      <c r="AA1191" s="15"/>
      <c r="AB1191" s="16">
        <f t="shared" si="38"/>
        <v>-6.0192691849456494</v>
      </c>
      <c r="AD1191" s="34">
        <f t="shared" si="39"/>
        <v>0</v>
      </c>
      <c r="AF1191" s="57"/>
      <c r="AG1191" s="57"/>
      <c r="AH1191" s="57"/>
      <c r="AI1191" s="57"/>
      <c r="AJ1191" s="57"/>
      <c r="AK1191" s="57"/>
      <c r="AL1191" s="57"/>
      <c r="AM1191" s="57"/>
      <c r="AN1191" s="57"/>
      <c r="AO1191" s="57"/>
      <c r="AP1191" s="57"/>
      <c r="AQ1191" s="57"/>
      <c r="AR1191" s="57"/>
      <c r="AS1191" s="57"/>
      <c r="AT1191" s="57"/>
      <c r="AU1191" s="57"/>
      <c r="AV1191" s="57"/>
      <c r="AW1191" s="57"/>
      <c r="AX1191" s="57"/>
      <c r="AY1191" s="57"/>
      <c r="AZ1191" s="57"/>
      <c r="BA1191" s="57"/>
      <c r="BB1191" s="57"/>
      <c r="BC1191" s="57"/>
      <c r="BD1191" s="57"/>
    </row>
    <row r="1192" spans="1:56">
      <c r="A1192" s="10">
        <v>43370</v>
      </c>
      <c r="B1192" s="11">
        <v>2.5090278392549365E-2</v>
      </c>
      <c r="C1192" s="11">
        <v>2.5090278392549365E-2</v>
      </c>
      <c r="D1192" s="11">
        <v>2.5577463648942408E-3</v>
      </c>
      <c r="E1192" s="11">
        <v>2.5577463648942408E-3</v>
      </c>
      <c r="F1192" s="11"/>
      <c r="G1192" s="11"/>
      <c r="H1192" s="11">
        <v>2.3482437602029067E-2</v>
      </c>
      <c r="I1192" s="11">
        <v>2.3482437602029067E-2</v>
      </c>
      <c r="J1192" s="11">
        <v>1.8967255307786529E-4</v>
      </c>
      <c r="K1192" s="23">
        <v>1.8967255307786529E-4</v>
      </c>
      <c r="L1192" s="23">
        <v>2.0299574324557465E-5</v>
      </c>
      <c r="M1192" s="23">
        <v>2.0299574324557465E-5</v>
      </c>
      <c r="N1192" s="11"/>
      <c r="O1192" s="11"/>
      <c r="P1192" s="11">
        <v>1.7758670388358654E-4</v>
      </c>
      <c r="Q1192" s="11">
        <v>1.7758670388358654E-4</v>
      </c>
      <c r="R1192" s="11">
        <v>1.2573605677308161E-2</v>
      </c>
      <c r="S1192" s="11">
        <v>1.2573605677308161E-2</v>
      </c>
      <c r="T1192" s="11">
        <v>0</v>
      </c>
      <c r="U1192" s="11">
        <v>0</v>
      </c>
      <c r="V1192" s="11"/>
      <c r="W1192" s="11"/>
      <c r="X1192" s="11">
        <v>1.1676398205592098E-2</v>
      </c>
      <c r="Y1192" s="11">
        <v>1.1676398205592098E-2</v>
      </c>
      <c r="Z1192" s="49" t="s">
        <v>18</v>
      </c>
      <c r="AA1192" s="15"/>
      <c r="AB1192" s="16">
        <f t="shared" si="38"/>
        <v>-3.7515024733107141</v>
      </c>
      <c r="AD1192" s="34">
        <f t="shared" si="39"/>
        <v>0</v>
      </c>
      <c r="AF1192" s="57"/>
      <c r="AG1192" s="57"/>
      <c r="AH1192" s="57"/>
      <c r="AI1192" s="57"/>
      <c r="AJ1192" s="57"/>
      <c r="AK1192" s="57"/>
      <c r="AL1192" s="57"/>
      <c r="AM1192" s="57"/>
      <c r="AN1192" s="57"/>
      <c r="AO1192" s="57"/>
      <c r="AP1192" s="57"/>
      <c r="AQ1192" s="57"/>
      <c r="AR1192" s="57"/>
      <c r="AS1192" s="57"/>
      <c r="AT1192" s="57"/>
      <c r="AU1192" s="57"/>
      <c r="AV1192" s="57"/>
      <c r="AW1192" s="57"/>
      <c r="AX1192" s="57"/>
      <c r="AY1192" s="57"/>
      <c r="AZ1192" s="57"/>
      <c r="BA1192" s="57"/>
      <c r="BB1192" s="57"/>
      <c r="BC1192" s="57"/>
      <c r="BD1192" s="57"/>
    </row>
    <row r="1193" spans="1:56">
      <c r="A1193" s="10">
        <v>43371</v>
      </c>
      <c r="B1193" s="11">
        <v>1.4549361334548778E-2</v>
      </c>
      <c r="C1193" s="11">
        <v>1.4549361334548778E-2</v>
      </c>
      <c r="D1193" s="11">
        <v>2.3444272487664231E-2</v>
      </c>
      <c r="E1193" s="11">
        <v>2.3444272487664231E-2</v>
      </c>
      <c r="F1193" s="11"/>
      <c r="G1193" s="11"/>
      <c r="H1193" s="11">
        <v>1.518407033939919E-2</v>
      </c>
      <c r="I1193" s="11">
        <v>1.518407033939919E-2</v>
      </c>
      <c r="J1193" s="11">
        <v>7.2874191445706138E-5</v>
      </c>
      <c r="K1193" s="23">
        <v>7.2874191445706138E-5</v>
      </c>
      <c r="L1193" s="23">
        <v>1.2910529270418551E-4</v>
      </c>
      <c r="M1193" s="23">
        <v>1.2910529270418551E-4</v>
      </c>
      <c r="N1193" s="11"/>
      <c r="O1193" s="11"/>
      <c r="P1193" s="11">
        <v>7.6886641453024278E-5</v>
      </c>
      <c r="Q1193" s="11">
        <v>7.6886641453024278E-5</v>
      </c>
      <c r="R1193" s="11">
        <v>1.0990401389692756E-2</v>
      </c>
      <c r="S1193" s="11">
        <v>1.0990401389692756E-2</v>
      </c>
      <c r="T1193" s="11">
        <v>0</v>
      </c>
      <c r="U1193" s="11">
        <v>0</v>
      </c>
      <c r="V1193" s="11"/>
      <c r="W1193" s="11"/>
      <c r="X1193" s="11">
        <v>1.0206165706066483E-2</v>
      </c>
      <c r="Y1193" s="11">
        <v>1.0206165706066483E-2</v>
      </c>
      <c r="Z1193" s="49" t="s">
        <v>18</v>
      </c>
      <c r="AA1193" s="15"/>
      <c r="AB1193" s="16">
        <f t="shared" si="38"/>
        <v>-4.1875084046569606</v>
      </c>
      <c r="AD1193" s="34">
        <f t="shared" si="39"/>
        <v>0</v>
      </c>
      <c r="AF1193" s="57"/>
      <c r="AG1193" s="57"/>
      <c r="AH1193" s="57"/>
      <c r="AI1193" s="57"/>
      <c r="AJ1193" s="57"/>
      <c r="AK1193" s="57"/>
      <c r="AL1193" s="57"/>
      <c r="AM1193" s="57"/>
      <c r="AN1193" s="57"/>
      <c r="AO1193" s="57"/>
      <c r="AP1193" s="57"/>
      <c r="AQ1193" s="57"/>
      <c r="AR1193" s="57"/>
      <c r="AS1193" s="57"/>
      <c r="AT1193" s="57"/>
      <c r="AU1193" s="57"/>
      <c r="AV1193" s="57"/>
      <c r="AW1193" s="57"/>
      <c r="AX1193" s="57"/>
      <c r="AY1193" s="57"/>
      <c r="AZ1193" s="57"/>
      <c r="BA1193" s="57"/>
      <c r="BB1193" s="57"/>
      <c r="BC1193" s="57"/>
      <c r="BD1193" s="57"/>
    </row>
    <row r="1194" spans="1:56">
      <c r="A1194" s="10">
        <v>43372</v>
      </c>
      <c r="B1194" s="11">
        <v>3.9455526451594072E-2</v>
      </c>
      <c r="C1194" s="11">
        <v>3.9455526451594072E-2</v>
      </c>
      <c r="D1194" s="11">
        <v>3.7359742578402057E-2</v>
      </c>
      <c r="E1194" s="11">
        <v>3.7359742578402057E-2</v>
      </c>
      <c r="F1194" s="11"/>
      <c r="G1194" s="11"/>
      <c r="H1194" s="11">
        <v>3.9305978819960979E-2</v>
      </c>
      <c r="I1194" s="11">
        <v>3.9305978819960979E-2</v>
      </c>
      <c r="J1194" s="11">
        <v>1.022921548589343E-4</v>
      </c>
      <c r="K1194" s="23">
        <v>1.022921548589343E-4</v>
      </c>
      <c r="L1194" s="23">
        <v>1.7437334344794862E-4</v>
      </c>
      <c r="M1194" s="23">
        <v>1.7437334344794862E-4</v>
      </c>
      <c r="N1194" s="11"/>
      <c r="O1194" s="11"/>
      <c r="P1194" s="11">
        <v>1.0743561033479295E-4</v>
      </c>
      <c r="Q1194" s="11">
        <v>1.0743561033479295E-4</v>
      </c>
      <c r="R1194" s="11">
        <v>4.0414604031640544E-3</v>
      </c>
      <c r="S1194" s="11">
        <v>4.0414604031640544E-3</v>
      </c>
      <c r="T1194" s="11">
        <v>8.5481507480711497E-2</v>
      </c>
      <c r="U1194" s="11">
        <v>8.5481507480711497E-2</v>
      </c>
      <c r="V1194" s="11"/>
      <c r="W1194" s="11"/>
      <c r="X1194" s="11">
        <v>9.8527305042100787E-3</v>
      </c>
      <c r="Y1194" s="11">
        <v>9.8527305042100787E-3</v>
      </c>
      <c r="Z1194" s="49" t="s">
        <v>18</v>
      </c>
      <c r="AA1194" s="15"/>
      <c r="AB1194" s="16">
        <f t="shared" si="38"/>
        <v>-3.2363786388545113</v>
      </c>
      <c r="AD1194" s="34">
        <f t="shared" si="39"/>
        <v>0</v>
      </c>
      <c r="AF1194" s="57"/>
      <c r="AG1194" s="57"/>
      <c r="AH1194" s="57"/>
      <c r="AI1194" s="57"/>
      <c r="AJ1194" s="57"/>
      <c r="AK1194" s="57"/>
      <c r="AL1194" s="57"/>
      <c r="AM1194" s="57"/>
      <c r="AN1194" s="57"/>
      <c r="AO1194" s="57"/>
      <c r="AP1194" s="57"/>
      <c r="AQ1194" s="57"/>
      <c r="AR1194" s="57"/>
      <c r="AS1194" s="57"/>
      <c r="AT1194" s="57"/>
      <c r="AU1194" s="57"/>
      <c r="AV1194" s="57"/>
      <c r="AW1194" s="57"/>
      <c r="AX1194" s="57"/>
      <c r="AY1194" s="57"/>
      <c r="AZ1194" s="57"/>
      <c r="BA1194" s="57"/>
      <c r="BB1194" s="57"/>
      <c r="BC1194" s="57"/>
      <c r="BD1194" s="57"/>
    </row>
    <row r="1195" spans="1:56">
      <c r="A1195" s="10">
        <v>43373</v>
      </c>
      <c r="B1195" s="11">
        <v>0.12797573040133767</v>
      </c>
      <c r="C1195" s="11">
        <v>1.9397808883658926E-2</v>
      </c>
      <c r="D1195" s="11">
        <v>0</v>
      </c>
      <c r="E1195" s="11">
        <v>0</v>
      </c>
      <c r="F1195" s="11"/>
      <c r="G1195" s="11"/>
      <c r="H1195" s="11">
        <v>0.11884384059492992</v>
      </c>
      <c r="I1195" s="11">
        <v>1.801365071041924E-2</v>
      </c>
      <c r="J1195" s="11">
        <v>1.9034389408810148E-2</v>
      </c>
      <c r="K1195" s="23">
        <v>2.0595694003619524E-4</v>
      </c>
      <c r="L1195" s="23">
        <v>0</v>
      </c>
      <c r="M1195" s="23">
        <v>0</v>
      </c>
      <c r="N1195" s="11"/>
      <c r="O1195" s="11"/>
      <c r="P1195" s="11">
        <v>1.7676163547794142E-2</v>
      </c>
      <c r="Q1195" s="11">
        <v>1.9126059038163763E-4</v>
      </c>
      <c r="R1195" s="11">
        <v>0</v>
      </c>
      <c r="S1195" s="11">
        <v>0</v>
      </c>
      <c r="T1195" s="11">
        <v>0</v>
      </c>
      <c r="U1195" s="11">
        <v>0</v>
      </c>
      <c r="V1195" s="11"/>
      <c r="W1195" s="11"/>
      <c r="X1195" s="11">
        <v>0</v>
      </c>
      <c r="Y1195" s="11">
        <v>0</v>
      </c>
      <c r="Z1195" s="49" t="s">
        <v>18</v>
      </c>
      <c r="AA1195" s="15"/>
      <c r="AB1195" s="16">
        <f t="shared" si="38"/>
        <v>-4.0166254357042517</v>
      </c>
      <c r="AD1195" s="34">
        <f t="shared" si="39"/>
        <v>0</v>
      </c>
      <c r="AF1195" s="57"/>
      <c r="AG1195" s="57"/>
      <c r="AH1195" s="57"/>
      <c r="AI1195" s="57"/>
      <c r="AJ1195" s="57"/>
      <c r="AK1195" s="57"/>
      <c r="AL1195" s="57"/>
      <c r="AM1195" s="57"/>
      <c r="AN1195" s="57"/>
      <c r="AO1195" s="57"/>
      <c r="AP1195" s="57"/>
      <c r="AQ1195" s="57"/>
      <c r="AR1195" s="57"/>
      <c r="AS1195" s="57"/>
      <c r="AT1195" s="57"/>
      <c r="AU1195" s="57"/>
      <c r="AV1195" s="57"/>
      <c r="AW1195" s="57"/>
      <c r="AX1195" s="57"/>
      <c r="AY1195" s="57"/>
      <c r="AZ1195" s="57"/>
      <c r="BA1195" s="57"/>
      <c r="BB1195" s="57"/>
      <c r="BC1195" s="57"/>
      <c r="BD1195" s="57"/>
    </row>
    <row r="1196" spans="1:56">
      <c r="A1196" s="10">
        <v>43374</v>
      </c>
      <c r="B1196" s="11">
        <v>4.2142958146419572E-2</v>
      </c>
      <c r="C1196" s="11">
        <v>4.2142958146419572E-2</v>
      </c>
      <c r="D1196" s="11">
        <v>1.4258847296629979E-2</v>
      </c>
      <c r="E1196" s="11">
        <v>1.4258847296629979E-2</v>
      </c>
      <c r="F1196" s="11"/>
      <c r="G1196" s="11"/>
      <c r="H1196" s="11">
        <v>4.0153247856574828E-2</v>
      </c>
      <c r="I1196" s="11">
        <v>4.0153247856574828E-2</v>
      </c>
      <c r="J1196" s="11">
        <v>3.1679683824107274E-4</v>
      </c>
      <c r="K1196" s="23">
        <v>3.1679683824107274E-4</v>
      </c>
      <c r="L1196" s="23">
        <v>8.079230581173872E-5</v>
      </c>
      <c r="M1196" s="23">
        <v>8.079230581173872E-5</v>
      </c>
      <c r="N1196" s="11"/>
      <c r="O1196" s="11"/>
      <c r="P1196" s="11">
        <v>2.9995640000173815E-4</v>
      </c>
      <c r="Q1196" s="11">
        <v>2.9995640000173815E-4</v>
      </c>
      <c r="R1196" s="11">
        <v>7.2546631937923656E-3</v>
      </c>
      <c r="S1196" s="11">
        <v>7.2546631937923656E-3</v>
      </c>
      <c r="T1196" s="11">
        <v>0</v>
      </c>
      <c r="U1196" s="11">
        <v>0</v>
      </c>
      <c r="V1196" s="11"/>
      <c r="W1196" s="11"/>
      <c r="X1196" s="11">
        <v>6.736996409156289E-3</v>
      </c>
      <c r="Y1196" s="11">
        <v>6.736996409156289E-3</v>
      </c>
      <c r="Z1196" s="49" t="s">
        <v>18</v>
      </c>
      <c r="AA1196" s="15"/>
      <c r="AB1196" s="16">
        <f t="shared" si="38"/>
        <v>-3.2150519487956584</v>
      </c>
      <c r="AD1196" s="34">
        <f t="shared" si="39"/>
        <v>0</v>
      </c>
      <c r="AF1196" s="57"/>
      <c r="AG1196" s="57"/>
      <c r="AH1196" s="57"/>
      <c r="AI1196" s="57"/>
      <c r="AJ1196" s="57"/>
      <c r="AK1196" s="57"/>
      <c r="AL1196" s="57"/>
      <c r="AM1196" s="57"/>
      <c r="AN1196" s="57"/>
      <c r="AO1196" s="57"/>
      <c r="AP1196" s="57"/>
      <c r="AQ1196" s="57"/>
      <c r="AR1196" s="57"/>
      <c r="AS1196" s="57"/>
      <c r="AT1196" s="57"/>
      <c r="AU1196" s="57"/>
      <c r="AV1196" s="57"/>
      <c r="AW1196" s="57"/>
      <c r="AX1196" s="57"/>
      <c r="AY1196" s="57"/>
      <c r="AZ1196" s="57"/>
      <c r="BA1196" s="57"/>
      <c r="BB1196" s="57"/>
      <c r="BC1196" s="57"/>
      <c r="BD1196" s="57"/>
    </row>
    <row r="1197" spans="1:56">
      <c r="A1197" s="10">
        <v>43375</v>
      </c>
      <c r="B1197" s="11">
        <v>3.0942605515497729E-2</v>
      </c>
      <c r="C1197" s="11">
        <v>3.0942605515497729E-2</v>
      </c>
      <c r="D1197" s="11">
        <v>0</v>
      </c>
      <c r="E1197" s="11">
        <v>0</v>
      </c>
      <c r="F1197" s="11"/>
      <c r="G1197" s="11"/>
      <c r="H1197" s="11">
        <v>2.873465199958862E-2</v>
      </c>
      <c r="I1197" s="11">
        <v>2.873465199958862E-2</v>
      </c>
      <c r="J1197" s="11">
        <v>2.9634776611236536E-4</v>
      </c>
      <c r="K1197" s="23">
        <v>2.9634776611236536E-4</v>
      </c>
      <c r="L1197" s="23">
        <v>0</v>
      </c>
      <c r="M1197" s="23">
        <v>0</v>
      </c>
      <c r="N1197" s="11"/>
      <c r="O1197" s="11"/>
      <c r="P1197" s="11">
        <v>2.7520145082253348E-4</v>
      </c>
      <c r="Q1197" s="11">
        <v>2.7520145082253348E-4</v>
      </c>
      <c r="R1197" s="11">
        <v>0</v>
      </c>
      <c r="S1197" s="11">
        <v>0</v>
      </c>
      <c r="T1197" s="11">
        <v>0</v>
      </c>
      <c r="U1197" s="11">
        <v>0</v>
      </c>
      <c r="V1197" s="11"/>
      <c r="W1197" s="11"/>
      <c r="X1197" s="11">
        <v>0</v>
      </c>
      <c r="Y1197" s="11">
        <v>0</v>
      </c>
      <c r="Z1197" s="49" t="s">
        <v>18</v>
      </c>
      <c r="AA1197" s="15"/>
      <c r="AB1197" s="16">
        <f t="shared" si="38"/>
        <v>-3.5496514977765181</v>
      </c>
      <c r="AD1197" s="34">
        <f t="shared" si="39"/>
        <v>0</v>
      </c>
      <c r="AF1197" s="57"/>
      <c r="AG1197" s="57"/>
      <c r="AH1197" s="57"/>
      <c r="AI1197" s="57"/>
      <c r="AJ1197" s="57"/>
      <c r="AK1197" s="57"/>
      <c r="AL1197" s="57"/>
      <c r="AM1197" s="57"/>
      <c r="AN1197" s="57"/>
      <c r="AO1197" s="57"/>
      <c r="AP1197" s="57"/>
      <c r="AQ1197" s="57"/>
      <c r="AR1197" s="57"/>
      <c r="AS1197" s="57"/>
      <c r="AT1197" s="57"/>
      <c r="AU1197" s="57"/>
      <c r="AV1197" s="57"/>
      <c r="AW1197" s="57"/>
      <c r="AX1197" s="57"/>
      <c r="AY1197" s="57"/>
      <c r="AZ1197" s="57"/>
      <c r="BA1197" s="57"/>
      <c r="BB1197" s="57"/>
      <c r="BC1197" s="57"/>
      <c r="BD1197" s="57"/>
    </row>
    <row r="1198" spans="1:56">
      <c r="A1198" s="10">
        <v>43376</v>
      </c>
      <c r="B1198" s="11">
        <v>0.10384263563976079</v>
      </c>
      <c r="C1198" s="11">
        <v>0.10384263563976079</v>
      </c>
      <c r="D1198" s="11">
        <v>0</v>
      </c>
      <c r="E1198" s="11">
        <v>0</v>
      </c>
      <c r="F1198" s="11"/>
      <c r="G1198" s="11"/>
      <c r="H1198" s="11">
        <v>9.6432797048526364E-2</v>
      </c>
      <c r="I1198" s="11">
        <v>9.6432797048526364E-2</v>
      </c>
      <c r="J1198" s="11">
        <v>1.0526358753667551E-3</v>
      </c>
      <c r="K1198" s="23">
        <v>1.0526358753667551E-3</v>
      </c>
      <c r="L1198" s="23">
        <v>0</v>
      </c>
      <c r="M1198" s="23">
        <v>0</v>
      </c>
      <c r="N1198" s="11"/>
      <c r="O1198" s="11"/>
      <c r="P1198" s="11">
        <v>9.7752354906882871E-4</v>
      </c>
      <c r="Q1198" s="11">
        <v>9.7752354906882871E-4</v>
      </c>
      <c r="R1198" s="11">
        <v>8.1577915509641085E-4</v>
      </c>
      <c r="S1198" s="11">
        <v>8.1577915509641085E-4</v>
      </c>
      <c r="T1198" s="11">
        <v>7.9533732203616148E-2</v>
      </c>
      <c r="U1198" s="11">
        <v>7.9533732203616148E-2</v>
      </c>
      <c r="V1198" s="11"/>
      <c r="W1198" s="11"/>
      <c r="X1198" s="11">
        <v>6.4328103747716796E-3</v>
      </c>
      <c r="Y1198" s="11">
        <v>6.4328103747716796E-3</v>
      </c>
      <c r="Z1198" s="49" t="s">
        <v>18</v>
      </c>
      <c r="AA1198" s="15"/>
      <c r="AB1198" s="16">
        <f t="shared" si="38"/>
        <v>-2.3389089168810662</v>
      </c>
      <c r="AD1198" s="34">
        <f t="shared" si="39"/>
        <v>0</v>
      </c>
      <c r="AF1198" s="57"/>
      <c r="AG1198" s="57"/>
      <c r="AH1198" s="57"/>
      <c r="AI1198" s="57"/>
      <c r="AJ1198" s="57"/>
      <c r="AK1198" s="57"/>
      <c r="AL1198" s="57"/>
      <c r="AM1198" s="57"/>
      <c r="AN1198" s="57"/>
      <c r="AO1198" s="57"/>
      <c r="AP1198" s="57"/>
      <c r="AQ1198" s="57"/>
      <c r="AR1198" s="57"/>
      <c r="AS1198" s="57"/>
      <c r="AT1198" s="57"/>
      <c r="AU1198" s="57"/>
      <c r="AV1198" s="57"/>
      <c r="AW1198" s="57"/>
      <c r="AX1198" s="57"/>
      <c r="AY1198" s="57"/>
      <c r="AZ1198" s="57"/>
      <c r="BA1198" s="57"/>
      <c r="BB1198" s="57"/>
      <c r="BC1198" s="57"/>
      <c r="BD1198" s="57"/>
    </row>
    <row r="1199" spans="1:56">
      <c r="A1199" s="10">
        <v>43377</v>
      </c>
      <c r="B1199" s="11">
        <v>5.7395281105130667E-2</v>
      </c>
      <c r="C1199" s="11">
        <v>5.7395281105130667E-2</v>
      </c>
      <c r="D1199" s="11">
        <v>0.78183532812856327</v>
      </c>
      <c r="E1199" s="11">
        <v>0.78183532812856327</v>
      </c>
      <c r="F1199" s="11"/>
      <c r="G1199" s="11"/>
      <c r="H1199" s="11">
        <v>0.10908872844878161</v>
      </c>
      <c r="I1199" s="11">
        <v>0.10908872844878161</v>
      </c>
      <c r="J1199" s="11">
        <v>1.0004135309831452E-3</v>
      </c>
      <c r="K1199" s="23">
        <v>1.0004135309831452E-3</v>
      </c>
      <c r="L1199" s="23">
        <v>2.4359489189468963E-3</v>
      </c>
      <c r="M1199" s="23">
        <v>2.4359489189468963E-3</v>
      </c>
      <c r="N1199" s="11"/>
      <c r="O1199" s="11"/>
      <c r="P1199" s="11">
        <v>1.102848195235288E-3</v>
      </c>
      <c r="Q1199" s="11">
        <v>1.102848195235288E-3</v>
      </c>
      <c r="R1199" s="11">
        <v>0</v>
      </c>
      <c r="S1199" s="11">
        <v>0</v>
      </c>
      <c r="T1199" s="11">
        <v>0</v>
      </c>
      <c r="U1199" s="11">
        <v>0</v>
      </c>
      <c r="V1199" s="11"/>
      <c r="W1199" s="11"/>
      <c r="X1199" s="11">
        <v>0</v>
      </c>
      <c r="Y1199" s="11">
        <v>0</v>
      </c>
      <c r="Z1199" s="49" t="s">
        <v>18</v>
      </c>
      <c r="AA1199" s="15"/>
      <c r="AB1199" s="16">
        <f t="shared" si="38"/>
        <v>-2.2155937054237049</v>
      </c>
      <c r="AD1199" s="34">
        <f t="shared" si="39"/>
        <v>0</v>
      </c>
      <c r="AF1199" s="57"/>
      <c r="AG1199" s="57"/>
      <c r="AH1199" s="57"/>
      <c r="AI1199" s="57"/>
      <c r="AJ1199" s="57"/>
      <c r="AK1199" s="57"/>
      <c r="AL1199" s="57"/>
      <c r="AM1199" s="57"/>
      <c r="AN1199" s="57"/>
      <c r="AO1199" s="57"/>
      <c r="AP1199" s="57"/>
      <c r="AQ1199" s="57"/>
      <c r="AR1199" s="57"/>
      <c r="AS1199" s="57"/>
      <c r="AT1199" s="57"/>
      <c r="AU1199" s="57"/>
      <c r="AV1199" s="57"/>
      <c r="AW1199" s="57"/>
      <c r="AX1199" s="57"/>
      <c r="AY1199" s="57"/>
      <c r="AZ1199" s="57"/>
      <c r="BA1199" s="57"/>
      <c r="BB1199" s="57"/>
      <c r="BC1199" s="57"/>
      <c r="BD1199" s="57"/>
    </row>
    <row r="1200" spans="1:56">
      <c r="A1200" s="10">
        <v>43378</v>
      </c>
      <c r="B1200" s="11">
        <v>4.6073350509301184E-2</v>
      </c>
      <c r="C1200" s="11">
        <v>4.6073350509301184E-2</v>
      </c>
      <c r="D1200" s="11">
        <v>2.5908685713323915E-2</v>
      </c>
      <c r="E1200" s="11">
        <v>2.5908685713323915E-2</v>
      </c>
      <c r="F1200" s="11"/>
      <c r="G1200" s="11"/>
      <c r="H1200" s="11">
        <v>4.4634472244472867E-2</v>
      </c>
      <c r="I1200" s="11">
        <v>4.4634472244472867E-2</v>
      </c>
      <c r="J1200" s="11">
        <v>1.4038264619249899E-4</v>
      </c>
      <c r="K1200" s="23">
        <v>1.4038264619249899E-4</v>
      </c>
      <c r="L1200" s="23">
        <v>2.4359489189468959E-4</v>
      </c>
      <c r="M1200" s="23">
        <v>2.4359489189468959E-4</v>
      </c>
      <c r="N1200" s="11"/>
      <c r="O1200" s="11"/>
      <c r="P1200" s="11">
        <v>1.4774750241538194E-4</v>
      </c>
      <c r="Q1200" s="11">
        <v>1.4774750241538194E-4</v>
      </c>
      <c r="R1200" s="11">
        <v>0</v>
      </c>
      <c r="S1200" s="11">
        <v>0</v>
      </c>
      <c r="T1200" s="11">
        <v>0</v>
      </c>
      <c r="U1200" s="11">
        <v>0</v>
      </c>
      <c r="V1200" s="11"/>
      <c r="W1200" s="11"/>
      <c r="X1200" s="11">
        <v>0</v>
      </c>
      <c r="Y1200" s="11">
        <v>0</v>
      </c>
      <c r="Z1200" s="49" t="s">
        <v>18</v>
      </c>
      <c r="AA1200" s="15"/>
      <c r="AB1200" s="16">
        <f t="shared" si="38"/>
        <v>-3.109248798225511</v>
      </c>
      <c r="AD1200" s="34">
        <f t="shared" si="39"/>
        <v>0</v>
      </c>
      <c r="AF1200" s="57"/>
      <c r="AG1200" s="57"/>
      <c r="AH1200" s="57"/>
      <c r="AI1200" s="57"/>
      <c r="AJ1200" s="57"/>
      <c r="AK1200" s="57"/>
      <c r="AL1200" s="57"/>
      <c r="AM1200" s="57"/>
      <c r="AN1200" s="57"/>
      <c r="AO1200" s="57"/>
      <c r="AP1200" s="57"/>
      <c r="AQ1200" s="57"/>
      <c r="AR1200" s="57"/>
      <c r="AS1200" s="57"/>
      <c r="AT1200" s="57"/>
      <c r="AU1200" s="57"/>
      <c r="AV1200" s="57"/>
      <c r="AW1200" s="57"/>
      <c r="AX1200" s="57"/>
      <c r="AY1200" s="57"/>
      <c r="AZ1200" s="57"/>
      <c r="BA1200" s="57"/>
      <c r="BB1200" s="57"/>
      <c r="BC1200" s="57"/>
      <c r="BD1200" s="57"/>
    </row>
    <row r="1201" spans="1:56">
      <c r="A1201" s="10">
        <v>43379</v>
      </c>
      <c r="B1201" s="11">
        <v>5.443727057909128E-4</v>
      </c>
      <c r="C1201" s="11">
        <v>5.443727057909128E-4</v>
      </c>
      <c r="D1201" s="11">
        <v>0.68184375596916813</v>
      </c>
      <c r="E1201" s="11">
        <v>0.68184375596916813</v>
      </c>
      <c r="F1201" s="11"/>
      <c r="G1201" s="11"/>
      <c r="H1201" s="11">
        <v>4.9159456781682792E-2</v>
      </c>
      <c r="I1201" s="11">
        <v>4.9159456781682792E-2</v>
      </c>
      <c r="J1201" s="11">
        <v>1.5598071799166556E-6</v>
      </c>
      <c r="K1201" s="23">
        <v>1.5598071799166556E-6</v>
      </c>
      <c r="L1201" s="23">
        <v>2.8013412567889306E-3</v>
      </c>
      <c r="M1201" s="23">
        <v>2.8013412567889306E-3</v>
      </c>
      <c r="N1201" s="11"/>
      <c r="O1201" s="11"/>
      <c r="P1201" s="11">
        <v>2.0134218466409895E-4</v>
      </c>
      <c r="Q1201" s="11">
        <v>2.0134218466409895E-4</v>
      </c>
      <c r="R1201" s="11">
        <v>1.1698553849374918E-4</v>
      </c>
      <c r="S1201" s="11">
        <v>1.1698553849374918E-4</v>
      </c>
      <c r="T1201" s="11">
        <v>0</v>
      </c>
      <c r="U1201" s="11">
        <v>0</v>
      </c>
      <c r="V1201" s="11"/>
      <c r="W1201" s="11"/>
      <c r="X1201" s="11">
        <v>1.0863786942307497E-4</v>
      </c>
      <c r="Y1201" s="11">
        <v>1.0863786942307497E-4</v>
      </c>
      <c r="Z1201" s="49" t="s">
        <v>18</v>
      </c>
      <c r="AA1201" s="15"/>
      <c r="AB1201" s="16">
        <f t="shared" si="38"/>
        <v>-3.0126860443518071</v>
      </c>
      <c r="AD1201" s="34">
        <f t="shared" si="39"/>
        <v>0</v>
      </c>
      <c r="AF1201" s="57"/>
      <c r="AG1201" s="57"/>
      <c r="AH1201" s="57"/>
      <c r="AI1201" s="57"/>
      <c r="AJ1201" s="57"/>
      <c r="AK1201" s="57"/>
      <c r="AL1201" s="57"/>
      <c r="AM1201" s="57"/>
      <c r="AN1201" s="57"/>
      <c r="AO1201" s="57"/>
      <c r="AP1201" s="57"/>
      <c r="AQ1201" s="57"/>
      <c r="AR1201" s="57"/>
      <c r="AS1201" s="57"/>
      <c r="AT1201" s="57"/>
      <c r="AU1201" s="57"/>
      <c r="AV1201" s="57"/>
      <c r="AW1201" s="57"/>
      <c r="AX1201" s="57"/>
      <c r="AY1201" s="57"/>
      <c r="AZ1201" s="57"/>
      <c r="BA1201" s="57"/>
      <c r="BB1201" s="57"/>
      <c r="BC1201" s="57"/>
      <c r="BD1201" s="57"/>
    </row>
    <row r="1202" spans="1:56">
      <c r="A1202" s="10">
        <v>43380</v>
      </c>
      <c r="B1202" s="11">
        <v>3.624445485671183E-3</v>
      </c>
      <c r="C1202" s="11">
        <v>3.624445485671183E-3</v>
      </c>
      <c r="D1202" s="11">
        <v>0</v>
      </c>
      <c r="E1202" s="11">
        <v>0</v>
      </c>
      <c r="F1202" s="11"/>
      <c r="G1202" s="11"/>
      <c r="H1202" s="11">
        <v>3.3658180359142312E-3</v>
      </c>
      <c r="I1202" s="11">
        <v>3.3658180359142312E-3</v>
      </c>
      <c r="J1202" s="11">
        <v>2.3397107698749837E-5</v>
      </c>
      <c r="K1202" s="23">
        <v>2.3397107698749837E-5</v>
      </c>
      <c r="L1202" s="23">
        <v>0</v>
      </c>
      <c r="M1202" s="23">
        <v>0</v>
      </c>
      <c r="N1202" s="11"/>
      <c r="O1202" s="11"/>
      <c r="P1202" s="11">
        <v>2.1727573884614991E-5</v>
      </c>
      <c r="Q1202" s="11">
        <v>2.1727573884614991E-5</v>
      </c>
      <c r="R1202" s="11">
        <v>0</v>
      </c>
      <c r="S1202" s="11">
        <v>0</v>
      </c>
      <c r="T1202" s="11">
        <v>0</v>
      </c>
      <c r="U1202" s="11">
        <v>0</v>
      </c>
      <c r="V1202" s="11"/>
      <c r="W1202" s="11"/>
      <c r="X1202" s="11">
        <v>0</v>
      </c>
      <c r="Y1202" s="11">
        <v>0</v>
      </c>
      <c r="Z1202" s="49" t="s">
        <v>18</v>
      </c>
      <c r="AA1202" s="15"/>
      <c r="AB1202" s="16">
        <f t="shared" si="38"/>
        <v>-5.6940842441179749</v>
      </c>
      <c r="AD1202" s="34">
        <f t="shared" si="39"/>
        <v>0</v>
      </c>
      <c r="AF1202" s="57"/>
      <c r="AG1202" s="57"/>
      <c r="AH1202" s="57"/>
      <c r="AI1202" s="57"/>
      <c r="AJ1202" s="57"/>
      <c r="AK1202" s="57"/>
      <c r="AL1202" s="57"/>
      <c r="AM1202" s="57"/>
      <c r="AN1202" s="57"/>
      <c r="AO1202" s="57"/>
      <c r="AP1202" s="57"/>
      <c r="AQ1202" s="57"/>
      <c r="AR1202" s="57"/>
      <c r="AS1202" s="57"/>
      <c r="AT1202" s="57"/>
      <c r="AU1202" s="57"/>
      <c r="AV1202" s="57"/>
      <c r="AW1202" s="57"/>
      <c r="AX1202" s="57"/>
      <c r="AY1202" s="57"/>
      <c r="AZ1202" s="57"/>
      <c r="BA1202" s="57"/>
      <c r="BB1202" s="57"/>
      <c r="BC1202" s="57"/>
      <c r="BD1202" s="57"/>
    </row>
    <row r="1203" spans="1:56">
      <c r="A1203" s="10">
        <v>43381</v>
      </c>
      <c r="B1203" s="11">
        <v>1.0182384078453529E-2</v>
      </c>
      <c r="C1203" s="11">
        <v>1.0182384078453529E-2</v>
      </c>
      <c r="D1203" s="11">
        <v>2.0426107661194733E-2</v>
      </c>
      <c r="E1203" s="11">
        <v>2.0426107661194733E-2</v>
      </c>
      <c r="F1203" s="11"/>
      <c r="G1203" s="11"/>
      <c r="H1203" s="11">
        <v>1.0913339507826997E-2</v>
      </c>
      <c r="I1203" s="11">
        <v>1.0913339507826997E-2</v>
      </c>
      <c r="J1203" s="11">
        <v>3.5454417199505577E-4</v>
      </c>
      <c r="K1203" s="23">
        <v>3.5454417199505577E-4</v>
      </c>
      <c r="L1203" s="23">
        <v>8.1198297298229862E-5</v>
      </c>
      <c r="M1203" s="23">
        <v>8.1198297298229862E-5</v>
      </c>
      <c r="N1203" s="11"/>
      <c r="O1203" s="11"/>
      <c r="P1203" s="11">
        <v>3.3503918930076319E-4</v>
      </c>
      <c r="Q1203" s="11">
        <v>3.3503918930076319E-4</v>
      </c>
      <c r="R1203" s="11">
        <v>8.0314471693908596E-3</v>
      </c>
      <c r="S1203" s="11">
        <v>8.0314471693908596E-3</v>
      </c>
      <c r="T1203" s="11">
        <v>0</v>
      </c>
      <c r="U1203" s="11">
        <v>0</v>
      </c>
      <c r="V1203" s="11"/>
      <c r="W1203" s="11"/>
      <c r="X1203" s="11">
        <v>7.4583518621255075E-3</v>
      </c>
      <c r="Y1203" s="11">
        <v>7.4583518621255075E-3</v>
      </c>
      <c r="Z1203" s="49" t="s">
        <v>18</v>
      </c>
      <c r="AA1203" s="15"/>
      <c r="AB1203" s="16">
        <f t="shared" si="38"/>
        <v>-4.5177694299321889</v>
      </c>
      <c r="AD1203" s="34">
        <f t="shared" si="39"/>
        <v>0</v>
      </c>
      <c r="AF1203" s="57"/>
      <c r="AG1203" s="57"/>
      <c r="AH1203" s="57"/>
      <c r="AI1203" s="57"/>
      <c r="AJ1203" s="57"/>
      <c r="AK1203" s="57"/>
      <c r="AL1203" s="57"/>
      <c r="AM1203" s="57"/>
      <c r="AN1203" s="57"/>
      <c r="AO1203" s="57"/>
      <c r="AP1203" s="57"/>
      <c r="AQ1203" s="57"/>
      <c r="AR1203" s="57"/>
      <c r="AS1203" s="57"/>
      <c r="AT1203" s="57"/>
      <c r="AU1203" s="57"/>
      <c r="AV1203" s="57"/>
      <c r="AW1203" s="57"/>
      <c r="AX1203" s="57"/>
      <c r="AY1203" s="57"/>
      <c r="AZ1203" s="57"/>
      <c r="BA1203" s="57"/>
      <c r="BB1203" s="57"/>
      <c r="BC1203" s="57"/>
      <c r="BD1203" s="57"/>
    </row>
    <row r="1204" spans="1:56">
      <c r="A1204" s="10">
        <v>43382</v>
      </c>
      <c r="B1204" s="11">
        <v>8.293894086254916E-3</v>
      </c>
      <c r="C1204" s="11">
        <v>8.293894086254916E-3</v>
      </c>
      <c r="D1204" s="11">
        <v>6.6034494978211107E-3</v>
      </c>
      <c r="E1204" s="11">
        <v>6.6034494978211107E-3</v>
      </c>
      <c r="F1204" s="11"/>
      <c r="G1204" s="11"/>
      <c r="H1204" s="11">
        <v>8.1732700143546839E-3</v>
      </c>
      <c r="I1204" s="11">
        <v>8.1732700143546839E-3</v>
      </c>
      <c r="J1204" s="11">
        <v>5.4707117221216867E-4</v>
      </c>
      <c r="K1204" s="23">
        <v>5.4707117221216867E-4</v>
      </c>
      <c r="L1204" s="23">
        <v>6.0898722973672403E-5</v>
      </c>
      <c r="M1204" s="23">
        <v>6.0898722973672403E-5</v>
      </c>
      <c r="N1204" s="11"/>
      <c r="O1204" s="11"/>
      <c r="P1204" s="11">
        <v>5.1237964734699088E-4</v>
      </c>
      <c r="Q1204" s="11">
        <v>5.1237964734699088E-4</v>
      </c>
      <c r="R1204" s="11">
        <v>1.5301708434982391E-3</v>
      </c>
      <c r="S1204" s="11">
        <v>1.5301708434982391E-3</v>
      </c>
      <c r="T1204" s="11">
        <v>0</v>
      </c>
      <c r="U1204" s="11">
        <v>0</v>
      </c>
      <c r="V1204" s="11"/>
      <c r="W1204" s="11"/>
      <c r="X1204" s="11">
        <v>1.4209833320538206E-3</v>
      </c>
      <c r="Y1204" s="11">
        <v>1.4209833320538206E-3</v>
      </c>
      <c r="Z1204" s="49" t="s">
        <v>18</v>
      </c>
      <c r="AA1204" s="15"/>
      <c r="AB1204" s="16">
        <f t="shared" si="38"/>
        <v>-4.8068862036324704</v>
      </c>
      <c r="AD1204" s="34">
        <f t="shared" si="39"/>
        <v>0</v>
      </c>
      <c r="AF1204" s="57"/>
      <c r="AG1204" s="57"/>
      <c r="AH1204" s="57"/>
      <c r="AI1204" s="57"/>
      <c r="AJ1204" s="57"/>
      <c r="AK1204" s="57"/>
      <c r="AL1204" s="57"/>
      <c r="AM1204" s="57"/>
      <c r="AN1204" s="57"/>
      <c r="AO1204" s="57"/>
      <c r="AP1204" s="57"/>
      <c r="AQ1204" s="57"/>
      <c r="AR1204" s="57"/>
      <c r="AS1204" s="57"/>
      <c r="AT1204" s="57"/>
      <c r="AU1204" s="57"/>
      <c r="AV1204" s="57"/>
      <c r="AW1204" s="57"/>
      <c r="AX1204" s="57"/>
      <c r="AY1204" s="57"/>
      <c r="AZ1204" s="57"/>
      <c r="BA1204" s="57"/>
      <c r="BB1204" s="57"/>
      <c r="BC1204" s="57"/>
      <c r="BD1204" s="57"/>
    </row>
    <row r="1205" spans="1:56">
      <c r="A1205" s="10">
        <v>43383</v>
      </c>
      <c r="B1205" s="11">
        <v>1.3790585900612235E-2</v>
      </c>
      <c r="C1205" s="11">
        <v>1.3790585900612235E-2</v>
      </c>
      <c r="D1205" s="11">
        <v>1.509772491174042</v>
      </c>
      <c r="E1205" s="11">
        <v>1.509772491174042</v>
      </c>
      <c r="F1205" s="11"/>
      <c r="G1205" s="11"/>
      <c r="H1205" s="11">
        <v>0.12053849715296358</v>
      </c>
      <c r="I1205" s="11">
        <v>0.12053849715296358</v>
      </c>
      <c r="J1205" s="11">
        <v>6.0957264591142886E-5</v>
      </c>
      <c r="K1205" s="23">
        <v>6.0957264591142886E-5</v>
      </c>
      <c r="L1205" s="23">
        <v>8.1807284527966567E-2</v>
      </c>
      <c r="M1205" s="23">
        <v>8.1807284527966567E-2</v>
      </c>
      <c r="N1205" s="11"/>
      <c r="O1205" s="11"/>
      <c r="P1205" s="11">
        <v>5.8940824228272777E-3</v>
      </c>
      <c r="Q1205" s="11">
        <v>5.8940824228272777E-3</v>
      </c>
      <c r="R1205" s="11">
        <v>0</v>
      </c>
      <c r="S1205" s="11">
        <v>0</v>
      </c>
      <c r="T1205" s="11">
        <v>0</v>
      </c>
      <c r="U1205" s="11">
        <v>0</v>
      </c>
      <c r="V1205" s="11"/>
      <c r="W1205" s="11"/>
      <c r="X1205" s="11">
        <v>0</v>
      </c>
      <c r="Y1205" s="11">
        <v>0</v>
      </c>
      <c r="Z1205" s="49" t="s">
        <v>18</v>
      </c>
      <c r="AA1205" s="15"/>
      <c r="AB1205" s="16">
        <f t="shared" si="38"/>
        <v>-2.1157860986259696</v>
      </c>
      <c r="AD1205" s="34">
        <f t="shared" si="39"/>
        <v>0</v>
      </c>
      <c r="AF1205" s="57"/>
      <c r="AG1205" s="57"/>
      <c r="AH1205" s="57"/>
      <c r="AI1205" s="57"/>
      <c r="AJ1205" s="57"/>
      <c r="AK1205" s="57"/>
      <c r="AL1205" s="57"/>
      <c r="AM1205" s="57"/>
      <c r="AN1205" s="57"/>
      <c r="AO1205" s="57"/>
      <c r="AP1205" s="57"/>
      <c r="AQ1205" s="57"/>
      <c r="AR1205" s="57"/>
      <c r="AS1205" s="57"/>
      <c r="AT1205" s="57"/>
      <c r="AU1205" s="57"/>
      <c r="AV1205" s="57"/>
      <c r="AW1205" s="57"/>
      <c r="AX1205" s="57"/>
      <c r="AY1205" s="57"/>
      <c r="AZ1205" s="57"/>
      <c r="BA1205" s="57"/>
      <c r="BB1205" s="57"/>
      <c r="BC1205" s="57"/>
      <c r="BD1205" s="57"/>
    </row>
    <row r="1206" spans="1:56">
      <c r="A1206" s="10">
        <v>43384</v>
      </c>
      <c r="B1206" s="11">
        <v>1.4482601743229065E-2</v>
      </c>
      <c r="C1206" s="11">
        <v>1.4482601743229065E-2</v>
      </c>
      <c r="D1206" s="11">
        <v>0.15447976060988233</v>
      </c>
      <c r="E1206" s="11">
        <v>0.15447976060988233</v>
      </c>
      <c r="F1206" s="11"/>
      <c r="G1206" s="11"/>
      <c r="H1206" s="11">
        <v>2.4472297632998102E-2</v>
      </c>
      <c r="I1206" s="11">
        <v>2.4472297632998102E-2</v>
      </c>
      <c r="J1206" s="11">
        <v>1.8405724723016535E-4</v>
      </c>
      <c r="K1206" s="23">
        <v>1.8405724723016535E-4</v>
      </c>
      <c r="L1206" s="23">
        <v>9.9467914190331597E-4</v>
      </c>
      <c r="M1206" s="23">
        <v>9.9467914190331597E-4</v>
      </c>
      <c r="N1206" s="11"/>
      <c r="O1206" s="11"/>
      <c r="P1206" s="11">
        <v>2.4190032258204693E-4</v>
      </c>
      <c r="Q1206" s="11">
        <v>2.4190032258204693E-4</v>
      </c>
      <c r="R1206" s="11">
        <v>0</v>
      </c>
      <c r="S1206" s="11">
        <v>0</v>
      </c>
      <c r="T1206" s="11">
        <v>0</v>
      </c>
      <c r="U1206" s="11">
        <v>0</v>
      </c>
      <c r="V1206" s="11"/>
      <c r="W1206" s="11"/>
      <c r="X1206" s="11">
        <v>0</v>
      </c>
      <c r="Y1206" s="11">
        <v>0</v>
      </c>
      <c r="Z1206" s="49" t="s">
        <v>18</v>
      </c>
      <c r="AA1206" s="15"/>
      <c r="AB1206" s="16">
        <f t="shared" si="38"/>
        <v>-3.7102135100222164</v>
      </c>
      <c r="AD1206" s="34">
        <f t="shared" si="39"/>
        <v>0</v>
      </c>
      <c r="AF1206" s="57"/>
      <c r="AG1206" s="57"/>
      <c r="AH1206" s="57"/>
      <c r="AI1206" s="57"/>
      <c r="AJ1206" s="57"/>
      <c r="AK1206" s="57"/>
      <c r="AL1206" s="57"/>
      <c r="AM1206" s="57"/>
      <c r="AN1206" s="57"/>
      <c r="AO1206" s="57"/>
      <c r="AP1206" s="57"/>
      <c r="AQ1206" s="57"/>
      <c r="AR1206" s="57"/>
      <c r="AS1206" s="57"/>
      <c r="AT1206" s="57"/>
      <c r="AU1206" s="57"/>
      <c r="AV1206" s="57"/>
      <c r="AW1206" s="57"/>
      <c r="AX1206" s="57"/>
      <c r="AY1206" s="57"/>
      <c r="AZ1206" s="57"/>
      <c r="BA1206" s="57"/>
      <c r="BB1206" s="57"/>
      <c r="BC1206" s="57"/>
      <c r="BD1206" s="57"/>
    </row>
    <row r="1207" spans="1:56">
      <c r="A1207" s="10">
        <v>43385</v>
      </c>
      <c r="B1207" s="11">
        <v>8.4110886389107756E-3</v>
      </c>
      <c r="C1207" s="11">
        <v>8.4110886389107756E-3</v>
      </c>
      <c r="D1207" s="11">
        <v>1.8695907952917427E-2</v>
      </c>
      <c r="E1207" s="11">
        <v>1.8695907952917427E-2</v>
      </c>
      <c r="F1207" s="11"/>
      <c r="G1207" s="11"/>
      <c r="H1207" s="11">
        <v>9.1449765124926308E-3</v>
      </c>
      <c r="I1207" s="11">
        <v>9.1449765124926308E-3</v>
      </c>
      <c r="J1207" s="11">
        <v>1.2213290218747413E-3</v>
      </c>
      <c r="K1207" s="23">
        <v>1.2213290218747413E-3</v>
      </c>
      <c r="L1207" s="23">
        <v>2.0299574324557465E-5</v>
      </c>
      <c r="M1207" s="23">
        <v>2.0299574324557465E-5</v>
      </c>
      <c r="N1207" s="11"/>
      <c r="O1207" s="11"/>
      <c r="P1207" s="11">
        <v>1.1356278617025437E-3</v>
      </c>
      <c r="Q1207" s="11">
        <v>1.1356278617025437E-3</v>
      </c>
      <c r="R1207" s="11">
        <v>2.9948297854399787E-3</v>
      </c>
      <c r="S1207" s="11">
        <v>2.9948297854399787E-3</v>
      </c>
      <c r="T1207" s="11">
        <v>0</v>
      </c>
      <c r="U1207" s="11">
        <v>0</v>
      </c>
      <c r="V1207" s="11"/>
      <c r="W1207" s="11"/>
      <c r="X1207" s="11">
        <v>2.7811294572307192E-3</v>
      </c>
      <c r="Y1207" s="11">
        <v>2.7811294572307192E-3</v>
      </c>
      <c r="Z1207" s="49" t="s">
        <v>18</v>
      </c>
      <c r="AA1207" s="15"/>
      <c r="AB1207" s="16">
        <f t="shared" si="38"/>
        <v>-4.694550565486769</v>
      </c>
      <c r="AD1207" s="34">
        <f t="shared" si="39"/>
        <v>0</v>
      </c>
      <c r="AF1207" s="57"/>
      <c r="AG1207" s="57"/>
      <c r="AH1207" s="57"/>
      <c r="AI1207" s="57"/>
      <c r="AJ1207" s="57"/>
      <c r="AK1207" s="57"/>
      <c r="AL1207" s="57"/>
      <c r="AM1207" s="57"/>
      <c r="AN1207" s="57"/>
      <c r="AO1207" s="57"/>
      <c r="AP1207" s="57"/>
      <c r="AQ1207" s="57"/>
      <c r="AR1207" s="57"/>
      <c r="AS1207" s="57"/>
      <c r="AT1207" s="57"/>
      <c r="AU1207" s="57"/>
      <c r="AV1207" s="57"/>
      <c r="AW1207" s="57"/>
      <c r="AX1207" s="57"/>
      <c r="AY1207" s="57"/>
      <c r="AZ1207" s="57"/>
      <c r="BA1207" s="57"/>
      <c r="BB1207" s="57"/>
      <c r="BC1207" s="57"/>
      <c r="BD1207" s="57"/>
    </row>
    <row r="1208" spans="1:56">
      <c r="A1208" s="10">
        <v>43386</v>
      </c>
      <c r="B1208" s="11">
        <v>0.26009648475953068</v>
      </c>
      <c r="C1208" s="11">
        <v>0.26009648475953068</v>
      </c>
      <c r="D1208" s="11">
        <v>0.38445363813279387</v>
      </c>
      <c r="E1208" s="11">
        <v>0.38445363813279387</v>
      </c>
      <c r="F1208" s="11"/>
      <c r="G1208" s="11"/>
      <c r="H1208" s="11">
        <v>0.26897016586829903</v>
      </c>
      <c r="I1208" s="11">
        <v>0.26897016586829903</v>
      </c>
      <c r="J1208" s="11">
        <v>8.9901046621676365E-4</v>
      </c>
      <c r="K1208" s="23">
        <v>8.9901046621676365E-4</v>
      </c>
      <c r="L1208" s="23">
        <v>1.1976748851488905E-3</v>
      </c>
      <c r="M1208" s="23">
        <v>1.1976748851488905E-3</v>
      </c>
      <c r="N1208" s="11"/>
      <c r="O1208" s="11"/>
      <c r="P1208" s="11">
        <v>9.2032208955526566E-4</v>
      </c>
      <c r="Q1208" s="11">
        <v>9.2032208955526566E-4</v>
      </c>
      <c r="R1208" s="11">
        <v>1.1838936495567416E-3</v>
      </c>
      <c r="S1208" s="11">
        <v>1.1838936495567416E-3</v>
      </c>
      <c r="T1208" s="11">
        <v>0.10911021199449639</v>
      </c>
      <c r="U1208" s="11">
        <v>0.10911021199449639</v>
      </c>
      <c r="V1208" s="11"/>
      <c r="W1208" s="11"/>
      <c r="X1208" s="11">
        <v>8.8851292138818917E-3</v>
      </c>
      <c r="Y1208" s="11">
        <v>8.8851292138818917E-3</v>
      </c>
      <c r="Z1208" s="49" t="s">
        <v>18</v>
      </c>
      <c r="AA1208" s="15"/>
      <c r="AB1208" s="16">
        <f t="shared" si="38"/>
        <v>-1.3131548130837871</v>
      </c>
      <c r="AD1208" s="34">
        <f t="shared" si="39"/>
        <v>0</v>
      </c>
      <c r="AF1208" s="57"/>
      <c r="AG1208" s="57"/>
      <c r="AH1208" s="57"/>
      <c r="AI1208" s="57"/>
      <c r="AJ1208" s="57"/>
      <c r="AK1208" s="57"/>
      <c r="AL1208" s="57"/>
      <c r="AM1208" s="57"/>
      <c r="AN1208" s="57"/>
      <c r="AO1208" s="57"/>
      <c r="AP1208" s="57"/>
      <c r="AQ1208" s="57"/>
      <c r="AR1208" s="57"/>
      <c r="AS1208" s="57"/>
      <c r="AT1208" s="57"/>
      <c r="AU1208" s="57"/>
      <c r="AV1208" s="57"/>
      <c r="AW1208" s="57"/>
      <c r="AX1208" s="57"/>
      <c r="AY1208" s="57"/>
      <c r="AZ1208" s="57"/>
      <c r="BA1208" s="57"/>
      <c r="BB1208" s="57"/>
      <c r="BC1208" s="57"/>
      <c r="BD1208" s="57"/>
    </row>
    <row r="1209" spans="1:56">
      <c r="A1209" s="10">
        <v>43387</v>
      </c>
      <c r="B1209" s="11">
        <v>2.1902051705547647E-2</v>
      </c>
      <c r="C1209" s="11">
        <v>2.1902051705547647E-2</v>
      </c>
      <c r="D1209" s="11">
        <v>0</v>
      </c>
      <c r="E1209" s="11">
        <v>0</v>
      </c>
      <c r="F1209" s="11"/>
      <c r="G1209" s="11"/>
      <c r="H1209" s="11">
        <v>2.0339199732895694E-2</v>
      </c>
      <c r="I1209" s="11">
        <v>2.0339199732895694E-2</v>
      </c>
      <c r="J1209" s="11">
        <v>1.6498080541978467E-4</v>
      </c>
      <c r="K1209" s="23">
        <v>1.6498080541978467E-4</v>
      </c>
      <c r="L1209" s="23">
        <v>0</v>
      </c>
      <c r="M1209" s="23">
        <v>0</v>
      </c>
      <c r="N1209" s="11"/>
      <c r="O1209" s="11"/>
      <c r="P1209" s="11">
        <v>1.5320836598504853E-4</v>
      </c>
      <c r="Q1209" s="11">
        <v>1.5320836598504853E-4</v>
      </c>
      <c r="R1209" s="11">
        <v>6.7695631608382853E-4</v>
      </c>
      <c r="S1209" s="11">
        <v>6.7695631608382853E-4</v>
      </c>
      <c r="T1209" s="11">
        <v>1.9284595608329593E-2</v>
      </c>
      <c r="U1209" s="11">
        <v>1.9284595608329593E-2</v>
      </c>
      <c r="V1209" s="11"/>
      <c r="W1209" s="11"/>
      <c r="X1209" s="11">
        <v>2.0047308170871433E-3</v>
      </c>
      <c r="Y1209" s="11">
        <v>2.0047308170871433E-3</v>
      </c>
      <c r="Z1209" s="49" t="s">
        <v>18</v>
      </c>
      <c r="AA1209" s="15"/>
      <c r="AB1209" s="16">
        <f t="shared" si="38"/>
        <v>-3.8952052336344751</v>
      </c>
      <c r="AD1209" s="34">
        <f t="shared" si="39"/>
        <v>0</v>
      </c>
      <c r="AF1209" s="57"/>
      <c r="AG1209" s="57"/>
      <c r="AH1209" s="57"/>
      <c r="AI1209" s="57"/>
      <c r="AJ1209" s="57"/>
      <c r="AK1209" s="57"/>
      <c r="AL1209" s="57"/>
      <c r="AM1209" s="57"/>
      <c r="AN1209" s="57"/>
      <c r="AO1209" s="57"/>
      <c r="AP1209" s="57"/>
      <c r="AQ1209" s="57"/>
      <c r="AR1209" s="57"/>
      <c r="AS1209" s="57"/>
      <c r="AT1209" s="57"/>
      <c r="AU1209" s="57"/>
      <c r="AV1209" s="57"/>
      <c r="AW1209" s="57"/>
      <c r="AX1209" s="57"/>
      <c r="AY1209" s="57"/>
      <c r="AZ1209" s="57"/>
      <c r="BA1209" s="57"/>
      <c r="BB1209" s="57"/>
      <c r="BC1209" s="57"/>
      <c r="BD1209" s="57"/>
    </row>
    <row r="1210" spans="1:56">
      <c r="A1210" s="10">
        <v>43388</v>
      </c>
      <c r="B1210" s="11">
        <v>0.51288055228070251</v>
      </c>
      <c r="C1210" s="11">
        <v>0.51288055228070251</v>
      </c>
      <c r="D1210" s="11">
        <v>0.7572212428958901</v>
      </c>
      <c r="E1210" s="11">
        <v>0.7572212428958901</v>
      </c>
      <c r="F1210" s="11"/>
      <c r="G1210" s="11"/>
      <c r="H1210" s="11">
        <v>0.53031582891418627</v>
      </c>
      <c r="I1210" s="11">
        <v>0.53031582891418627</v>
      </c>
      <c r="J1210" s="11">
        <v>4.520040442106083E-3</v>
      </c>
      <c r="K1210" s="23">
        <v>4.520040442106083E-3</v>
      </c>
      <c r="L1210" s="23">
        <v>6.7207830673744829E-3</v>
      </c>
      <c r="M1210" s="23">
        <v>6.7207830673744829E-3</v>
      </c>
      <c r="N1210" s="11"/>
      <c r="O1210" s="11"/>
      <c r="P1210" s="11">
        <v>4.6770775544022185E-3</v>
      </c>
      <c r="Q1210" s="11">
        <v>4.6770775544022185E-3</v>
      </c>
      <c r="R1210" s="11">
        <v>0</v>
      </c>
      <c r="S1210" s="11">
        <v>0</v>
      </c>
      <c r="T1210" s="11">
        <v>2.5435366628670505E-2</v>
      </c>
      <c r="U1210" s="11">
        <v>2.5435366628670505E-2</v>
      </c>
      <c r="V1210" s="11"/>
      <c r="W1210" s="11"/>
      <c r="X1210" s="11">
        <v>1.8149766718281726E-3</v>
      </c>
      <c r="Y1210" s="11">
        <v>1.8149766718281726E-3</v>
      </c>
      <c r="Z1210" s="49" t="s">
        <v>18</v>
      </c>
      <c r="AA1210" s="15"/>
      <c r="AB1210" s="16">
        <f t="shared" si="38"/>
        <v>-0.63428254630435066</v>
      </c>
      <c r="AD1210" s="34">
        <f t="shared" si="39"/>
        <v>0</v>
      </c>
      <c r="AF1210" s="57"/>
      <c r="AG1210" s="57"/>
      <c r="AH1210" s="57"/>
      <c r="AI1210" s="57"/>
      <c r="AJ1210" s="57"/>
      <c r="AK1210" s="57"/>
      <c r="AL1210" s="57"/>
      <c r="AM1210" s="57"/>
      <c r="AN1210" s="57"/>
      <c r="AO1210" s="57"/>
      <c r="AP1210" s="57"/>
      <c r="AQ1210" s="57"/>
      <c r="AR1210" s="57"/>
      <c r="AS1210" s="57"/>
      <c r="AT1210" s="57"/>
      <c r="AU1210" s="57"/>
      <c r="AV1210" s="57"/>
      <c r="AW1210" s="57"/>
      <c r="AX1210" s="57"/>
      <c r="AY1210" s="57"/>
      <c r="AZ1210" s="57"/>
      <c r="BA1210" s="57"/>
      <c r="BB1210" s="57"/>
      <c r="BC1210" s="57"/>
      <c r="BD1210" s="57"/>
    </row>
    <row r="1211" spans="1:56">
      <c r="A1211" s="10">
        <v>43389</v>
      </c>
      <c r="B1211" s="11">
        <v>0.19463546847758048</v>
      </c>
      <c r="C1211" s="11">
        <v>0.19463546847758048</v>
      </c>
      <c r="D1211" s="11">
        <v>9.62632896538613E-2</v>
      </c>
      <c r="E1211" s="11">
        <v>9.62632896538613E-2</v>
      </c>
      <c r="F1211" s="11"/>
      <c r="G1211" s="11"/>
      <c r="H1211" s="11">
        <v>0.18761598209358213</v>
      </c>
      <c r="I1211" s="11">
        <v>0.18761598209358213</v>
      </c>
      <c r="J1211" s="11">
        <v>1.7803639151568705E-3</v>
      </c>
      <c r="K1211" s="23">
        <v>1.7803639151568705E-3</v>
      </c>
      <c r="L1211" s="23">
        <v>5.3895369831700069E-4</v>
      </c>
      <c r="M1211" s="23">
        <v>5.3895369831700069E-4</v>
      </c>
      <c r="N1211" s="11"/>
      <c r="O1211" s="11"/>
      <c r="P1211" s="11">
        <v>1.691781327902406E-3</v>
      </c>
      <c r="Q1211" s="11">
        <v>1.691781327902406E-3</v>
      </c>
      <c r="R1211" s="11">
        <v>6.9629792511479507E-3</v>
      </c>
      <c r="S1211" s="11">
        <v>6.9629792511479507E-3</v>
      </c>
      <c r="T1211" s="11">
        <v>0</v>
      </c>
      <c r="U1211" s="11">
        <v>0</v>
      </c>
      <c r="V1211" s="11"/>
      <c r="W1211" s="11"/>
      <c r="X1211" s="11">
        <v>6.4661259880614223E-3</v>
      </c>
      <c r="Y1211" s="11">
        <v>6.4661259880614223E-3</v>
      </c>
      <c r="Z1211" s="49" t="s">
        <v>18</v>
      </c>
      <c r="AA1211" s="15"/>
      <c r="AB1211" s="16">
        <f t="shared" si="38"/>
        <v>-1.6733580536421857</v>
      </c>
      <c r="AD1211" s="34">
        <f t="shared" si="39"/>
        <v>0</v>
      </c>
      <c r="AF1211" s="57"/>
      <c r="AG1211" s="57"/>
      <c r="AH1211" s="57"/>
      <c r="AI1211" s="57"/>
      <c r="AJ1211" s="57"/>
      <c r="AK1211" s="57"/>
      <c r="AL1211" s="57"/>
      <c r="AM1211" s="57"/>
      <c r="AN1211" s="57"/>
      <c r="AO1211" s="57"/>
      <c r="AP1211" s="57"/>
      <c r="AQ1211" s="57"/>
      <c r="AR1211" s="57"/>
      <c r="AS1211" s="57"/>
      <c r="AT1211" s="57"/>
      <c r="AU1211" s="57"/>
      <c r="AV1211" s="57"/>
      <c r="AW1211" s="57"/>
      <c r="AX1211" s="57"/>
      <c r="AY1211" s="57"/>
      <c r="AZ1211" s="57"/>
      <c r="BA1211" s="57"/>
      <c r="BB1211" s="57"/>
      <c r="BC1211" s="57"/>
      <c r="BD1211" s="57"/>
    </row>
    <row r="1212" spans="1:56">
      <c r="A1212" s="10">
        <v>43390</v>
      </c>
      <c r="B1212" s="11">
        <v>1.1057891607174001E-2</v>
      </c>
      <c r="C1212" s="11">
        <v>1.1057891607174001E-2</v>
      </c>
      <c r="D1212" s="11">
        <v>0.12988649340266203</v>
      </c>
      <c r="E1212" s="11">
        <v>0.12988649340266203</v>
      </c>
      <c r="F1212" s="11"/>
      <c r="G1212" s="11"/>
      <c r="H1212" s="11">
        <v>1.9537075074561788E-2</v>
      </c>
      <c r="I1212" s="11">
        <v>1.9537075074561788E-2</v>
      </c>
      <c r="J1212" s="11">
        <v>4.6419861674319669E-5</v>
      </c>
      <c r="K1212" s="23">
        <v>4.6419861674319669E-5</v>
      </c>
      <c r="L1212" s="23">
        <v>2.5638362371916079E-4</v>
      </c>
      <c r="M1212" s="23">
        <v>2.5638362371916079E-4</v>
      </c>
      <c r="N1212" s="11"/>
      <c r="O1212" s="11"/>
      <c r="P1212" s="11">
        <v>6.1402123797921979E-5</v>
      </c>
      <c r="Q1212" s="11">
        <v>6.1402123797921979E-5</v>
      </c>
      <c r="R1212" s="11">
        <v>2.1275769934063181E-3</v>
      </c>
      <c r="S1212" s="11">
        <v>2.1275769934063181E-3</v>
      </c>
      <c r="T1212" s="11">
        <v>0</v>
      </c>
      <c r="U1212" s="11">
        <v>0</v>
      </c>
      <c r="V1212" s="11"/>
      <c r="W1212" s="11"/>
      <c r="X1212" s="11">
        <v>1.9757607185743233E-3</v>
      </c>
      <c r="Y1212" s="11">
        <v>1.9757607185743233E-3</v>
      </c>
      <c r="Z1212" s="49" t="s">
        <v>18</v>
      </c>
      <c r="AA1212" s="15"/>
      <c r="AB1212" s="16">
        <f t="shared" si="38"/>
        <v>-3.935441332693745</v>
      </c>
      <c r="AD1212" s="34">
        <f t="shared" si="39"/>
        <v>0</v>
      </c>
      <c r="AF1212" s="57"/>
      <c r="AG1212" s="57"/>
      <c r="AH1212" s="57"/>
      <c r="AI1212" s="57"/>
      <c r="AJ1212" s="57"/>
      <c r="AK1212" s="57"/>
      <c r="AL1212" s="57"/>
      <c r="AM1212" s="57"/>
      <c r="AN1212" s="57"/>
      <c r="AO1212" s="57"/>
      <c r="AP1212" s="57"/>
      <c r="AQ1212" s="57"/>
      <c r="AR1212" s="57"/>
      <c r="AS1212" s="57"/>
      <c r="AT1212" s="57"/>
      <c r="AU1212" s="57"/>
      <c r="AV1212" s="57"/>
      <c r="AW1212" s="57"/>
      <c r="AX1212" s="57"/>
      <c r="AY1212" s="57"/>
      <c r="AZ1212" s="57"/>
      <c r="BA1212" s="57"/>
      <c r="BB1212" s="57"/>
      <c r="BC1212" s="57"/>
      <c r="BD1212" s="57"/>
    </row>
    <row r="1213" spans="1:56">
      <c r="A1213" s="10">
        <v>43391</v>
      </c>
      <c r="B1213" s="11">
        <v>5.9416985573195927E-2</v>
      </c>
      <c r="C1213" s="11">
        <v>5.9416985573195927E-2</v>
      </c>
      <c r="D1213" s="11">
        <v>5.4082134847298702E-3</v>
      </c>
      <c r="E1213" s="11">
        <v>5.4082134847298702E-3</v>
      </c>
      <c r="F1213" s="11"/>
      <c r="G1213" s="11"/>
      <c r="H1213" s="11">
        <v>5.5563113016699819E-2</v>
      </c>
      <c r="I1213" s="11">
        <v>5.5563113016699819E-2</v>
      </c>
      <c r="J1213" s="11">
        <v>2.0673684362615351E-4</v>
      </c>
      <c r="K1213" s="23">
        <v>2.0673684362615351E-4</v>
      </c>
      <c r="L1213" s="23">
        <v>4.709501243297332E-5</v>
      </c>
      <c r="M1213" s="23">
        <v>4.709501243297332E-5</v>
      </c>
      <c r="N1213" s="11"/>
      <c r="O1213" s="11"/>
      <c r="P1213" s="11">
        <v>1.953453742719452E-4</v>
      </c>
      <c r="Q1213" s="11">
        <v>1.953453742719452E-4</v>
      </c>
      <c r="R1213" s="11">
        <v>0</v>
      </c>
      <c r="S1213" s="11">
        <v>0</v>
      </c>
      <c r="T1213" s="11">
        <v>0</v>
      </c>
      <c r="U1213" s="11">
        <v>0</v>
      </c>
      <c r="V1213" s="11"/>
      <c r="W1213" s="11"/>
      <c r="X1213" s="11">
        <v>0</v>
      </c>
      <c r="Y1213" s="11">
        <v>0</v>
      </c>
      <c r="Z1213" s="49" t="s">
        <v>18</v>
      </c>
      <c r="AA1213" s="15"/>
      <c r="AB1213" s="16">
        <f t="shared" si="38"/>
        <v>-2.8902357328473944</v>
      </c>
      <c r="AD1213" s="34">
        <f t="shared" si="39"/>
        <v>0</v>
      </c>
      <c r="AF1213" s="57"/>
      <c r="AG1213" s="57"/>
      <c r="AH1213" s="57"/>
      <c r="AI1213" s="57"/>
      <c r="AJ1213" s="57"/>
      <c r="AK1213" s="57"/>
      <c r="AL1213" s="57"/>
      <c r="AM1213" s="57"/>
      <c r="AN1213" s="57"/>
      <c r="AO1213" s="57"/>
      <c r="AP1213" s="57"/>
      <c r="AQ1213" s="57"/>
      <c r="AR1213" s="57"/>
      <c r="AS1213" s="57"/>
      <c r="AT1213" s="57"/>
      <c r="AU1213" s="57"/>
      <c r="AV1213" s="57"/>
      <c r="AW1213" s="57"/>
      <c r="AX1213" s="57"/>
      <c r="AY1213" s="57"/>
      <c r="AZ1213" s="57"/>
      <c r="BA1213" s="57"/>
      <c r="BB1213" s="57"/>
      <c r="BC1213" s="57"/>
      <c r="BD1213" s="57"/>
    </row>
    <row r="1214" spans="1:56">
      <c r="A1214" s="10">
        <v>43392</v>
      </c>
      <c r="B1214" s="11">
        <v>1.8599968964871851E-2</v>
      </c>
      <c r="C1214" s="11">
        <v>1.8599968964871851E-2</v>
      </c>
      <c r="D1214" s="11">
        <v>0.1308389460805405</v>
      </c>
      <c r="E1214" s="11">
        <v>0.1308389460805405</v>
      </c>
      <c r="F1214" s="11"/>
      <c r="G1214" s="11"/>
      <c r="H1214" s="11">
        <v>2.6608940414301379E-2</v>
      </c>
      <c r="I1214" s="11">
        <v>2.6608940414301379E-2</v>
      </c>
      <c r="J1214" s="11">
        <v>3.9575427768845389E-4</v>
      </c>
      <c r="K1214" s="23">
        <v>3.9575427768845389E-4</v>
      </c>
      <c r="L1214" s="23">
        <v>7.3179965440029664E-4</v>
      </c>
      <c r="M1214" s="23">
        <v>7.3179965440029664E-4</v>
      </c>
      <c r="N1214" s="11"/>
      <c r="O1214" s="11"/>
      <c r="P1214" s="11">
        <v>4.1973327230299243E-4</v>
      </c>
      <c r="Q1214" s="11">
        <v>4.1973327230299243E-4</v>
      </c>
      <c r="R1214" s="11">
        <v>3.1960449116492273E-3</v>
      </c>
      <c r="S1214" s="11">
        <v>3.1960449116492273E-3</v>
      </c>
      <c r="T1214" s="11">
        <v>0</v>
      </c>
      <c r="U1214" s="11">
        <v>0</v>
      </c>
      <c r="V1214" s="11"/>
      <c r="W1214" s="11"/>
      <c r="X1214" s="11">
        <v>2.9679865926384081E-3</v>
      </c>
      <c r="Y1214" s="11">
        <v>2.9679865926384081E-3</v>
      </c>
      <c r="Z1214" s="49" t="s">
        <v>18</v>
      </c>
      <c r="AA1214" s="15"/>
      <c r="AB1214" s="16">
        <f t="shared" si="38"/>
        <v>-3.6265080138645813</v>
      </c>
      <c r="AD1214" s="34">
        <f t="shared" si="39"/>
        <v>0</v>
      </c>
      <c r="AF1214" s="57"/>
      <c r="AG1214" s="57"/>
      <c r="AH1214" s="57"/>
      <c r="AI1214" s="57"/>
      <c r="AJ1214" s="57"/>
      <c r="AK1214" s="57"/>
      <c r="AL1214" s="57"/>
      <c r="AM1214" s="57"/>
      <c r="AN1214" s="57"/>
      <c r="AO1214" s="57"/>
      <c r="AP1214" s="57"/>
      <c r="AQ1214" s="57"/>
      <c r="AR1214" s="57"/>
      <c r="AS1214" s="57"/>
      <c r="AT1214" s="57"/>
      <c r="AU1214" s="57"/>
      <c r="AV1214" s="57"/>
      <c r="AW1214" s="57"/>
      <c r="AX1214" s="57"/>
      <c r="AY1214" s="57"/>
      <c r="AZ1214" s="57"/>
      <c r="BA1214" s="57"/>
      <c r="BB1214" s="57"/>
      <c r="BC1214" s="57"/>
      <c r="BD1214" s="57"/>
    </row>
    <row r="1215" spans="1:56">
      <c r="A1215" s="10">
        <v>43393</v>
      </c>
      <c r="B1215" s="11">
        <v>0.1037373087240526</v>
      </c>
      <c r="C1215" s="11">
        <v>0.1037373087240526</v>
      </c>
      <c r="D1215" s="11">
        <v>2.0394919553133168</v>
      </c>
      <c r="E1215" s="11">
        <v>2.0394919553133168</v>
      </c>
      <c r="F1215" s="11"/>
      <c r="G1215" s="11"/>
      <c r="H1215" s="11">
        <v>0.24186582785388064</v>
      </c>
      <c r="I1215" s="11">
        <v>0.24186582785388064</v>
      </c>
      <c r="J1215" s="11">
        <v>4.0274221385448042E-3</v>
      </c>
      <c r="K1215" s="23">
        <v>4.0274221385448042E-3</v>
      </c>
      <c r="L1215" s="23">
        <v>3.8907382124906312E-2</v>
      </c>
      <c r="M1215" s="23">
        <v>3.8907382124906312E-2</v>
      </c>
      <c r="N1215" s="11"/>
      <c r="O1215" s="11"/>
      <c r="P1215" s="11">
        <v>6.5163311687841379E-3</v>
      </c>
      <c r="Q1215" s="11">
        <v>6.5163311687841379E-3</v>
      </c>
      <c r="R1215" s="11">
        <v>3.2911931496241434E-3</v>
      </c>
      <c r="S1215" s="11">
        <v>3.2911931496241434E-3</v>
      </c>
      <c r="T1215" s="11">
        <v>9.4839611244332489E-2</v>
      </c>
      <c r="U1215" s="11">
        <v>9.4839611244332489E-2</v>
      </c>
      <c r="V1215" s="11"/>
      <c r="W1215" s="11"/>
      <c r="X1215" s="11">
        <v>9.8237604056972596E-3</v>
      </c>
      <c r="Y1215" s="11">
        <v>9.8237604056972596E-3</v>
      </c>
      <c r="Z1215" s="49" t="s">
        <v>18</v>
      </c>
      <c r="AA1215" s="15"/>
      <c r="AB1215" s="16">
        <f t="shared" si="38"/>
        <v>-1.4193721369346586</v>
      </c>
      <c r="AD1215" s="34">
        <f t="shared" si="39"/>
        <v>0</v>
      </c>
      <c r="AF1215" s="57"/>
      <c r="AG1215" s="57"/>
      <c r="AH1215" s="57"/>
      <c r="AI1215" s="57"/>
      <c r="AJ1215" s="57"/>
      <c r="AK1215" s="57"/>
      <c r="AL1215" s="57"/>
      <c r="AM1215" s="57"/>
      <c r="AN1215" s="57"/>
      <c r="AO1215" s="57"/>
      <c r="AP1215" s="57"/>
      <c r="AQ1215" s="57"/>
      <c r="AR1215" s="57"/>
      <c r="AS1215" s="57"/>
      <c r="AT1215" s="57"/>
      <c r="AU1215" s="57"/>
      <c r="AV1215" s="57"/>
      <c r="AW1215" s="57"/>
      <c r="AX1215" s="57"/>
      <c r="AY1215" s="57"/>
      <c r="AZ1215" s="57"/>
      <c r="BA1215" s="57"/>
      <c r="BB1215" s="57"/>
      <c r="BC1215" s="57"/>
      <c r="BD1215" s="57"/>
    </row>
    <row r="1216" spans="1:56">
      <c r="A1216" s="10">
        <v>43394</v>
      </c>
      <c r="B1216" s="11">
        <v>1.0921768313969242E-3</v>
      </c>
      <c r="C1216" s="11">
        <v>1.0921768313969242E-3</v>
      </c>
      <c r="D1216" s="11">
        <v>0</v>
      </c>
      <c r="E1216" s="11">
        <v>0</v>
      </c>
      <c r="F1216" s="11"/>
      <c r="G1216" s="11"/>
      <c r="H1216" s="11">
        <v>1.0142430040833354E-3</v>
      </c>
      <c r="I1216" s="11">
        <v>1.0142430040833354E-3</v>
      </c>
      <c r="J1216" s="11">
        <v>6.2392287196666226E-6</v>
      </c>
      <c r="K1216" s="23">
        <v>6.2392287196666226E-6</v>
      </c>
      <c r="L1216" s="23">
        <v>0</v>
      </c>
      <c r="M1216" s="23">
        <v>0</v>
      </c>
      <c r="N1216" s="11"/>
      <c r="O1216" s="11"/>
      <c r="P1216" s="11">
        <v>5.7940197025639982E-6</v>
      </c>
      <c r="Q1216" s="11">
        <v>5.7940197025639982E-6</v>
      </c>
      <c r="R1216" s="11">
        <v>0</v>
      </c>
      <c r="S1216" s="11">
        <v>0</v>
      </c>
      <c r="T1216" s="11">
        <v>0</v>
      </c>
      <c r="U1216" s="11">
        <v>0</v>
      </c>
      <c r="V1216" s="11"/>
      <c r="W1216" s="11"/>
      <c r="X1216" s="11">
        <v>0</v>
      </c>
      <c r="Y1216" s="11">
        <v>0</v>
      </c>
      <c r="Z1216" s="49" t="s">
        <v>18</v>
      </c>
      <c r="AA1216" s="15"/>
      <c r="AB1216" s="16">
        <f t="shared" si="38"/>
        <v>-6.8936127535270071</v>
      </c>
      <c r="AD1216" s="34">
        <f t="shared" si="39"/>
        <v>0</v>
      </c>
      <c r="AF1216" s="57"/>
      <c r="AG1216" s="57"/>
      <c r="AH1216" s="57"/>
      <c r="AI1216" s="57"/>
      <c r="AJ1216" s="57"/>
      <c r="AK1216" s="57"/>
      <c r="AL1216" s="57"/>
      <c r="AM1216" s="57"/>
      <c r="AN1216" s="57"/>
      <c r="AO1216" s="57"/>
      <c r="AP1216" s="57"/>
      <c r="AQ1216" s="57"/>
      <c r="AR1216" s="57"/>
      <c r="AS1216" s="57"/>
      <c r="AT1216" s="57"/>
      <c r="AU1216" s="57"/>
      <c r="AV1216" s="57"/>
      <c r="AW1216" s="57"/>
      <c r="AX1216" s="57"/>
      <c r="AY1216" s="57"/>
      <c r="AZ1216" s="57"/>
      <c r="BA1216" s="57"/>
      <c r="BB1216" s="57"/>
      <c r="BC1216" s="57"/>
      <c r="BD1216" s="57"/>
    </row>
    <row r="1217" spans="1:56">
      <c r="A1217" s="10">
        <v>43395</v>
      </c>
      <c r="B1217" s="11">
        <v>3.6625400259522253E-2</v>
      </c>
      <c r="C1217" s="11">
        <v>3.6625400259522253E-2</v>
      </c>
      <c r="D1217" s="11">
        <v>0</v>
      </c>
      <c r="E1217" s="11">
        <v>0</v>
      </c>
      <c r="F1217" s="11"/>
      <c r="G1217" s="11"/>
      <c r="H1217" s="11">
        <v>3.4011942862274706E-2</v>
      </c>
      <c r="I1217" s="11">
        <v>3.4011942862274706E-2</v>
      </c>
      <c r="J1217" s="11">
        <v>2.507234060998032E-4</v>
      </c>
      <c r="K1217" s="23">
        <v>2.507234060998032E-4</v>
      </c>
      <c r="L1217" s="23">
        <v>0</v>
      </c>
      <c r="M1217" s="23">
        <v>0</v>
      </c>
      <c r="N1217" s="11"/>
      <c r="O1217" s="11"/>
      <c r="P1217" s="11">
        <v>2.3283268174753428E-4</v>
      </c>
      <c r="Q1217" s="11">
        <v>2.3283268174753428E-4</v>
      </c>
      <c r="R1217" s="11">
        <v>2.7483802510131473E-3</v>
      </c>
      <c r="S1217" s="11">
        <v>2.7483802510131473E-3</v>
      </c>
      <c r="T1217" s="11">
        <v>0</v>
      </c>
      <c r="U1217" s="11">
        <v>0</v>
      </c>
      <c r="V1217" s="11"/>
      <c r="W1217" s="11"/>
      <c r="X1217" s="11">
        <v>2.5522656789794414E-3</v>
      </c>
      <c r="Y1217" s="11">
        <v>2.5522656789794414E-3</v>
      </c>
      <c r="Z1217" s="49" t="s">
        <v>18</v>
      </c>
      <c r="AA1217" s="15"/>
      <c r="AB1217" s="16">
        <f t="shared" si="38"/>
        <v>-3.3810435553884184</v>
      </c>
      <c r="AD1217" s="34">
        <f t="shared" si="39"/>
        <v>0</v>
      </c>
      <c r="AF1217" s="57"/>
      <c r="AG1217" s="57"/>
      <c r="AH1217" s="57"/>
      <c r="AI1217" s="57"/>
      <c r="AJ1217" s="57"/>
      <c r="AK1217" s="57"/>
      <c r="AL1217" s="57"/>
      <c r="AM1217" s="57"/>
      <c r="AN1217" s="57"/>
      <c r="AO1217" s="57"/>
      <c r="AP1217" s="57"/>
      <c r="AQ1217" s="57"/>
      <c r="AR1217" s="57"/>
      <c r="AS1217" s="57"/>
      <c r="AT1217" s="57"/>
      <c r="AU1217" s="57"/>
      <c r="AV1217" s="57"/>
      <c r="AW1217" s="57"/>
      <c r="AX1217" s="57"/>
      <c r="AY1217" s="57"/>
      <c r="AZ1217" s="57"/>
      <c r="BA1217" s="57"/>
      <c r="BB1217" s="57"/>
      <c r="BC1217" s="57"/>
      <c r="BD1217" s="57"/>
    </row>
    <row r="1218" spans="1:56">
      <c r="A1218" s="10">
        <v>43396</v>
      </c>
      <c r="B1218" s="11">
        <v>5.6870188094944339E-2</v>
      </c>
      <c r="C1218" s="11">
        <v>5.6870188094944339E-2</v>
      </c>
      <c r="D1218" s="11">
        <v>5.198720984519168E-3</v>
      </c>
      <c r="E1218" s="11">
        <v>5.198720984519168E-3</v>
      </c>
      <c r="F1218" s="11"/>
      <c r="G1218" s="11"/>
      <c r="H1218" s="11">
        <v>5.3183097251172214E-2</v>
      </c>
      <c r="I1218" s="11">
        <v>5.3183097251172214E-2</v>
      </c>
      <c r="J1218" s="11">
        <v>1.2911771873914089E-3</v>
      </c>
      <c r="K1218" s="23">
        <v>1.2911771873914089E-3</v>
      </c>
      <c r="L1218" s="23">
        <v>2.0299574324557465E-5</v>
      </c>
      <c r="M1218" s="23">
        <v>2.0299574324557465E-5</v>
      </c>
      <c r="N1218" s="11"/>
      <c r="O1218" s="11"/>
      <c r="P1218" s="11">
        <v>1.2004919122727477E-3</v>
      </c>
      <c r="Q1218" s="11">
        <v>1.2004919122727477E-3</v>
      </c>
      <c r="R1218" s="11">
        <v>2.657911434577981E-3</v>
      </c>
      <c r="S1218" s="11">
        <v>2.657911434577981E-3</v>
      </c>
      <c r="T1218" s="11">
        <v>0</v>
      </c>
      <c r="U1218" s="11">
        <v>0</v>
      </c>
      <c r="V1218" s="11"/>
      <c r="W1218" s="11"/>
      <c r="X1218" s="11">
        <v>2.4682523932922635E-3</v>
      </c>
      <c r="Y1218" s="11">
        <v>2.4682523932922635E-3</v>
      </c>
      <c r="Z1218" s="49" t="s">
        <v>18</v>
      </c>
      <c r="AA1218" s="15"/>
      <c r="AB1218" s="16">
        <f t="shared" si="38"/>
        <v>-2.9340146539611265</v>
      </c>
      <c r="AD1218" s="34">
        <f t="shared" si="39"/>
        <v>0</v>
      </c>
      <c r="AF1218" s="57"/>
      <c r="AG1218" s="57"/>
      <c r="AH1218" s="57"/>
      <c r="AI1218" s="57"/>
      <c r="AJ1218" s="57"/>
      <c r="AK1218" s="57"/>
      <c r="AL1218" s="57"/>
      <c r="AM1218" s="57"/>
      <c r="AN1218" s="57"/>
      <c r="AO1218" s="57"/>
      <c r="AP1218" s="57"/>
      <c r="AQ1218" s="57"/>
      <c r="AR1218" s="57"/>
      <c r="AS1218" s="57"/>
      <c r="AT1218" s="57"/>
      <c r="AU1218" s="57"/>
      <c r="AV1218" s="57"/>
      <c r="AW1218" s="57"/>
      <c r="AX1218" s="57"/>
      <c r="AY1218" s="57"/>
      <c r="AZ1218" s="57"/>
      <c r="BA1218" s="57"/>
      <c r="BB1218" s="57"/>
      <c r="BC1218" s="57"/>
      <c r="BD1218" s="57"/>
    </row>
    <row r="1219" spans="1:56">
      <c r="A1219" s="10">
        <v>43397</v>
      </c>
      <c r="B1219" s="11">
        <v>0.16105646469853183</v>
      </c>
      <c r="C1219" s="11">
        <v>0.16105646469853183</v>
      </c>
      <c r="D1219" s="11">
        <v>1.6020763059831973E-2</v>
      </c>
      <c r="E1219" s="11">
        <v>1.6020763059831973E-2</v>
      </c>
      <c r="F1219" s="11"/>
      <c r="G1219" s="11"/>
      <c r="H1219" s="11">
        <v>0.15070723644090753</v>
      </c>
      <c r="I1219" s="11">
        <v>0.15070723644090753</v>
      </c>
      <c r="J1219" s="11">
        <v>1.3027509566663906E-4</v>
      </c>
      <c r="K1219" s="23">
        <v>1.3027509566663906E-4</v>
      </c>
      <c r="L1219" s="23">
        <v>8.1198297298229862E-5</v>
      </c>
      <c r="M1219" s="23">
        <v>8.1198297298229862E-5</v>
      </c>
      <c r="N1219" s="11"/>
      <c r="O1219" s="11"/>
      <c r="P1219" s="11">
        <v>1.2677315109210028E-4</v>
      </c>
      <c r="Q1219" s="11">
        <v>1.2677315109210028E-4</v>
      </c>
      <c r="R1219" s="11">
        <v>2.2258448457410677E-3</v>
      </c>
      <c r="S1219" s="11">
        <v>2.2258448457410677E-3</v>
      </c>
      <c r="T1219" s="11">
        <v>0</v>
      </c>
      <c r="U1219" s="11">
        <v>0</v>
      </c>
      <c r="V1219" s="11"/>
      <c r="W1219" s="11"/>
      <c r="X1219" s="11">
        <v>2.0670165288897064E-3</v>
      </c>
      <c r="Y1219" s="11">
        <v>2.0670165288897064E-3</v>
      </c>
      <c r="Z1219" s="49" t="s">
        <v>18</v>
      </c>
      <c r="AA1219" s="15"/>
      <c r="AB1219" s="16">
        <f t="shared" si="38"/>
        <v>-1.8924161556511452</v>
      </c>
      <c r="AD1219" s="34">
        <f t="shared" si="39"/>
        <v>0</v>
      </c>
      <c r="AF1219" s="57"/>
      <c r="AG1219" s="57"/>
      <c r="AH1219" s="57"/>
      <c r="AI1219" s="57"/>
      <c r="AJ1219" s="57"/>
      <c r="AK1219" s="57"/>
      <c r="AL1219" s="57"/>
      <c r="AM1219" s="57"/>
      <c r="AN1219" s="57"/>
      <c r="AO1219" s="57"/>
      <c r="AP1219" s="57"/>
      <c r="AQ1219" s="57"/>
      <c r="AR1219" s="57"/>
      <c r="AS1219" s="57"/>
      <c r="AT1219" s="57"/>
      <c r="AU1219" s="57"/>
      <c r="AV1219" s="57"/>
      <c r="AW1219" s="57"/>
      <c r="AX1219" s="57"/>
      <c r="AY1219" s="57"/>
      <c r="AZ1219" s="57"/>
      <c r="BA1219" s="57"/>
      <c r="BB1219" s="57"/>
      <c r="BC1219" s="57"/>
      <c r="BD1219" s="57"/>
    </row>
    <row r="1220" spans="1:56">
      <c r="A1220" s="10">
        <v>43398</v>
      </c>
      <c r="B1220" s="11">
        <v>1.3376446423703444E-2</v>
      </c>
      <c r="C1220" s="11">
        <v>1.3376446423703444E-2</v>
      </c>
      <c r="D1220" s="11">
        <v>1.9832684115092644E-3</v>
      </c>
      <c r="E1220" s="11">
        <v>1.9832684115092644E-3</v>
      </c>
      <c r="F1220" s="11"/>
      <c r="G1220" s="11"/>
      <c r="H1220" s="11">
        <v>1.2563470042745382E-2</v>
      </c>
      <c r="I1220" s="11">
        <v>1.2563470042745382E-2</v>
      </c>
      <c r="J1220" s="11">
        <v>1.5549717776589135E-4</v>
      </c>
      <c r="K1220" s="23">
        <v>1.5549717776589135E-4</v>
      </c>
      <c r="L1220" s="23">
        <v>2.0299574324557465E-5</v>
      </c>
      <c r="M1220" s="23">
        <v>2.0299574324557465E-5</v>
      </c>
      <c r="N1220" s="11"/>
      <c r="O1220" s="11"/>
      <c r="P1220" s="11">
        <v>1.458499609627922E-4</v>
      </c>
      <c r="Q1220" s="11">
        <v>1.458499609627922E-4</v>
      </c>
      <c r="R1220" s="11">
        <v>5.2206746311810465E-3</v>
      </c>
      <c r="S1220" s="11">
        <v>5.2206746311810465E-3</v>
      </c>
      <c r="T1220" s="11">
        <v>4.8272387743797655E-2</v>
      </c>
      <c r="U1220" s="11">
        <v>4.8272387743797655E-2</v>
      </c>
      <c r="V1220" s="11"/>
      <c r="W1220" s="11"/>
      <c r="X1220" s="11">
        <v>8.292690699294723E-3</v>
      </c>
      <c r="Y1220" s="11">
        <v>8.292690699294723E-3</v>
      </c>
      <c r="Z1220" s="49" t="s">
        <v>18</v>
      </c>
      <c r="AA1220" s="15"/>
      <c r="AB1220" s="16">
        <f t="shared" si="38"/>
        <v>-4.3769618788109819</v>
      </c>
      <c r="AD1220" s="34">
        <f t="shared" si="39"/>
        <v>0</v>
      </c>
      <c r="AF1220" s="57"/>
      <c r="AG1220" s="57"/>
      <c r="AH1220" s="57"/>
      <c r="AI1220" s="57"/>
      <c r="AJ1220" s="57"/>
      <c r="AK1220" s="57"/>
      <c r="AL1220" s="57"/>
      <c r="AM1220" s="57"/>
      <c r="AN1220" s="57"/>
      <c r="AO1220" s="57"/>
      <c r="AP1220" s="57"/>
      <c r="AQ1220" s="57"/>
      <c r="AR1220" s="57"/>
      <c r="AS1220" s="57"/>
      <c r="AT1220" s="57"/>
      <c r="AU1220" s="57"/>
      <c r="AV1220" s="57"/>
      <c r="AW1220" s="57"/>
      <c r="AX1220" s="57"/>
      <c r="AY1220" s="57"/>
      <c r="AZ1220" s="57"/>
      <c r="BA1220" s="57"/>
      <c r="BB1220" s="57"/>
      <c r="BC1220" s="57"/>
      <c r="BD1220" s="57"/>
    </row>
    <row r="1221" spans="1:56">
      <c r="A1221" s="10">
        <v>43399</v>
      </c>
      <c r="B1221" s="11">
        <v>1.5120946592381236E-2</v>
      </c>
      <c r="C1221" s="11">
        <v>1.5120946592381236E-2</v>
      </c>
      <c r="D1221" s="11">
        <v>5.7826747791988476E-3</v>
      </c>
      <c r="E1221" s="11">
        <v>5.7826747791988476E-3</v>
      </c>
      <c r="F1221" s="11"/>
      <c r="G1221" s="11"/>
      <c r="H1221" s="11">
        <v>1.4454600958620559E-2</v>
      </c>
      <c r="I1221" s="11">
        <v>1.4454600958620559E-2</v>
      </c>
      <c r="J1221" s="11">
        <v>2.9948297854399784E-4</v>
      </c>
      <c r="K1221" s="23">
        <v>2.9948297854399784E-4</v>
      </c>
      <c r="L1221" s="23">
        <v>8.1198297298229862E-5</v>
      </c>
      <c r="M1221" s="23">
        <v>8.1198297298229862E-5</v>
      </c>
      <c r="N1221" s="11"/>
      <c r="O1221" s="11"/>
      <c r="P1221" s="11">
        <v>2.8390696542563592E-4</v>
      </c>
      <c r="Q1221" s="11">
        <v>2.8390696542563592E-4</v>
      </c>
      <c r="R1221" s="11">
        <v>0</v>
      </c>
      <c r="S1221" s="11">
        <v>0</v>
      </c>
      <c r="T1221" s="11">
        <v>0</v>
      </c>
      <c r="U1221" s="11">
        <v>0</v>
      </c>
      <c r="V1221" s="11"/>
      <c r="W1221" s="11"/>
      <c r="X1221" s="11">
        <v>0</v>
      </c>
      <c r="Y1221" s="11">
        <v>0</v>
      </c>
      <c r="Z1221" s="49" t="s">
        <v>18</v>
      </c>
      <c r="AA1221" s="15"/>
      <c r="AB1221" s="16">
        <f t="shared" si="38"/>
        <v>-4.2367425096630811</v>
      </c>
      <c r="AD1221" s="34">
        <f t="shared" si="39"/>
        <v>0</v>
      </c>
      <c r="AF1221" s="57"/>
      <c r="AG1221" s="57"/>
      <c r="AH1221" s="57"/>
      <c r="AI1221" s="57"/>
      <c r="AJ1221" s="57"/>
      <c r="AK1221" s="57"/>
      <c r="AL1221" s="57"/>
      <c r="AM1221" s="57"/>
      <c r="AN1221" s="57"/>
      <c r="AO1221" s="57"/>
      <c r="AP1221" s="57"/>
      <c r="AQ1221" s="57"/>
      <c r="AR1221" s="57"/>
      <c r="AS1221" s="57"/>
      <c r="AT1221" s="57"/>
      <c r="AU1221" s="57"/>
      <c r="AV1221" s="57"/>
      <c r="AW1221" s="57"/>
      <c r="AX1221" s="57"/>
      <c r="AY1221" s="57"/>
      <c r="AZ1221" s="57"/>
      <c r="BA1221" s="57"/>
      <c r="BB1221" s="57"/>
      <c r="BC1221" s="57"/>
      <c r="BD1221" s="57"/>
    </row>
    <row r="1222" spans="1:56">
      <c r="A1222" s="10">
        <v>43400</v>
      </c>
      <c r="B1222" s="11">
        <v>4.4254334572225979E-4</v>
      </c>
      <c r="C1222" s="11">
        <v>4.4254334572225979E-4</v>
      </c>
      <c r="D1222" s="11">
        <v>0.16129087678300108</v>
      </c>
      <c r="E1222" s="11">
        <v>0.16129087678300108</v>
      </c>
      <c r="F1222" s="11"/>
      <c r="G1222" s="11"/>
      <c r="H1222" s="11">
        <v>1.1920104379264941E-2</v>
      </c>
      <c r="I1222" s="11">
        <v>1.1920104379264941E-2</v>
      </c>
      <c r="J1222" s="11">
        <v>1.5598071799166556E-6</v>
      </c>
      <c r="K1222" s="23">
        <v>1.5598071799166556E-6</v>
      </c>
      <c r="L1222" s="23">
        <v>8.0244217304975671E-4</v>
      </c>
      <c r="M1222" s="23">
        <v>8.0244217304975671E-4</v>
      </c>
      <c r="N1222" s="11"/>
      <c r="O1222" s="11"/>
      <c r="P1222" s="11">
        <v>5.8707904636229722E-5</v>
      </c>
      <c r="Q1222" s="11">
        <v>5.8707904636229722E-5</v>
      </c>
      <c r="R1222" s="11">
        <v>0</v>
      </c>
      <c r="S1222" s="11">
        <v>0</v>
      </c>
      <c r="T1222" s="11">
        <v>3.463107379769504E-2</v>
      </c>
      <c r="U1222" s="11">
        <v>3.463107379769504E-2</v>
      </c>
      <c r="V1222" s="11"/>
      <c r="W1222" s="11"/>
      <c r="X1222" s="11">
        <v>2.4711494031435452E-3</v>
      </c>
      <c r="Y1222" s="11">
        <v>2.4711494031435452E-3</v>
      </c>
      <c r="Z1222" s="49" t="s">
        <v>18</v>
      </c>
      <c r="AA1222" s="15"/>
      <c r="AB1222" s="16">
        <f t="shared" si="38"/>
        <v>-4.4295288607335292</v>
      </c>
      <c r="AD1222" s="34">
        <f t="shared" si="39"/>
        <v>0</v>
      </c>
      <c r="AF1222" s="57"/>
      <c r="AG1222" s="57"/>
      <c r="AH1222" s="57"/>
      <c r="AI1222" s="57"/>
      <c r="AJ1222" s="57"/>
      <c r="AK1222" s="57"/>
      <c r="AL1222" s="57"/>
      <c r="AM1222" s="57"/>
      <c r="AN1222" s="57"/>
      <c r="AO1222" s="57"/>
      <c r="AP1222" s="57"/>
      <c r="AQ1222" s="57"/>
      <c r="AR1222" s="57"/>
      <c r="AS1222" s="57"/>
      <c r="AT1222" s="57"/>
      <c r="AU1222" s="57"/>
      <c r="AV1222" s="57"/>
      <c r="AW1222" s="57"/>
      <c r="AX1222" s="57"/>
      <c r="AY1222" s="57"/>
      <c r="AZ1222" s="57"/>
      <c r="BA1222" s="57"/>
      <c r="BB1222" s="57"/>
      <c r="BC1222" s="57"/>
      <c r="BD1222" s="57"/>
    </row>
    <row r="1223" spans="1:56">
      <c r="A1223" s="10">
        <v>43401</v>
      </c>
      <c r="B1223" s="11">
        <v>9.8341485684349472E-2</v>
      </c>
      <c r="C1223" s="11">
        <v>9.8341485684349472E-2</v>
      </c>
      <c r="D1223" s="11">
        <v>0</v>
      </c>
      <c r="E1223" s="11">
        <v>0</v>
      </c>
      <c r="F1223" s="11"/>
      <c r="G1223" s="11"/>
      <c r="H1223" s="11">
        <v>9.1324189452856239E-2</v>
      </c>
      <c r="I1223" s="11">
        <v>9.1324189452856239E-2</v>
      </c>
      <c r="J1223" s="11">
        <v>2.5470091440859063E-4</v>
      </c>
      <c r="K1223" s="23">
        <v>2.5470091440859063E-4</v>
      </c>
      <c r="L1223" s="23">
        <v>0</v>
      </c>
      <c r="M1223" s="23">
        <v>0</v>
      </c>
      <c r="N1223" s="11"/>
      <c r="O1223" s="11"/>
      <c r="P1223" s="11">
        <v>2.3652636930791878E-4</v>
      </c>
      <c r="Q1223" s="11">
        <v>2.3652636930791878E-4</v>
      </c>
      <c r="R1223" s="11">
        <v>0</v>
      </c>
      <c r="S1223" s="11">
        <v>0</v>
      </c>
      <c r="T1223" s="11">
        <v>0</v>
      </c>
      <c r="U1223" s="11">
        <v>0</v>
      </c>
      <c r="V1223" s="11"/>
      <c r="W1223" s="11"/>
      <c r="X1223" s="11">
        <v>0</v>
      </c>
      <c r="Y1223" s="11">
        <v>0</v>
      </c>
      <c r="Z1223" s="49" t="s">
        <v>18</v>
      </c>
      <c r="AA1223" s="15"/>
      <c r="AB1223" s="16">
        <f t="shared" si="38"/>
        <v>-2.3933395817537417</v>
      </c>
      <c r="AD1223" s="34">
        <f t="shared" si="39"/>
        <v>0</v>
      </c>
      <c r="AF1223" s="57"/>
      <c r="AG1223" s="57"/>
      <c r="AH1223" s="57"/>
      <c r="AI1223" s="57"/>
      <c r="AJ1223" s="57"/>
      <c r="AK1223" s="57"/>
      <c r="AL1223" s="57"/>
      <c r="AM1223" s="57"/>
      <c r="AN1223" s="57"/>
      <c r="AO1223" s="57"/>
      <c r="AP1223" s="57"/>
      <c r="AQ1223" s="57"/>
      <c r="AR1223" s="57"/>
      <c r="AS1223" s="57"/>
      <c r="AT1223" s="57"/>
      <c r="AU1223" s="57"/>
      <c r="AV1223" s="57"/>
      <c r="AW1223" s="57"/>
      <c r="AX1223" s="57"/>
      <c r="AY1223" s="57"/>
      <c r="AZ1223" s="57"/>
      <c r="BA1223" s="57"/>
      <c r="BB1223" s="57"/>
      <c r="BC1223" s="57"/>
      <c r="BD1223" s="57"/>
    </row>
    <row r="1224" spans="1:56">
      <c r="A1224" s="10">
        <v>43402</v>
      </c>
      <c r="B1224" s="11">
        <v>1.315047447000115E-2</v>
      </c>
      <c r="C1224" s="11">
        <v>1.315047447000115E-2</v>
      </c>
      <c r="D1224" s="11">
        <v>0.30330371472017947</v>
      </c>
      <c r="E1224" s="11">
        <v>0.30330371472017947</v>
      </c>
      <c r="F1224" s="11"/>
      <c r="G1224" s="11"/>
      <c r="H1224" s="11">
        <v>3.3854770578547355E-2</v>
      </c>
      <c r="I1224" s="11">
        <v>3.3854770578547355E-2</v>
      </c>
      <c r="J1224" s="11">
        <v>5.4390476363693784E-5</v>
      </c>
      <c r="K1224" s="23">
        <v>5.4390476363693784E-5</v>
      </c>
      <c r="L1224" s="23">
        <v>6.0898722973672386E-4</v>
      </c>
      <c r="M1224" s="23">
        <v>6.0898722973672386E-4</v>
      </c>
      <c r="N1224" s="11"/>
      <c r="O1224" s="11"/>
      <c r="P1224" s="11">
        <v>9.3964514526331667E-5</v>
      </c>
      <c r="Q1224" s="11">
        <v>9.3964514526331667E-5</v>
      </c>
      <c r="R1224" s="11">
        <v>0</v>
      </c>
      <c r="S1224" s="11">
        <v>0</v>
      </c>
      <c r="T1224" s="11">
        <v>0</v>
      </c>
      <c r="U1224" s="11">
        <v>0</v>
      </c>
      <c r="V1224" s="11"/>
      <c r="W1224" s="11"/>
      <c r="X1224" s="11">
        <v>0</v>
      </c>
      <c r="Y1224" s="11">
        <v>0</v>
      </c>
      <c r="Z1224" s="49" t="s">
        <v>18</v>
      </c>
      <c r="AA1224" s="15"/>
      <c r="AB1224" s="16">
        <f t="shared" si="38"/>
        <v>-3.385675356657436</v>
      </c>
      <c r="AD1224" s="34">
        <f t="shared" si="39"/>
        <v>0</v>
      </c>
      <c r="AF1224" s="57"/>
      <c r="AG1224" s="57"/>
      <c r="AH1224" s="57"/>
      <c r="AI1224" s="57"/>
      <c r="AJ1224" s="57"/>
      <c r="AK1224" s="57"/>
      <c r="AL1224" s="57"/>
      <c r="AM1224" s="57"/>
      <c r="AN1224" s="57"/>
      <c r="AO1224" s="57"/>
      <c r="AP1224" s="57"/>
      <c r="AQ1224" s="57"/>
      <c r="AR1224" s="57"/>
      <c r="AS1224" s="57"/>
      <c r="AT1224" s="57"/>
      <c r="AU1224" s="57"/>
      <c r="AV1224" s="57"/>
      <c r="AW1224" s="57"/>
      <c r="AX1224" s="57"/>
      <c r="AY1224" s="57"/>
      <c r="AZ1224" s="57"/>
      <c r="BA1224" s="57"/>
      <c r="BB1224" s="57"/>
      <c r="BC1224" s="57"/>
      <c r="BD1224" s="57"/>
    </row>
    <row r="1225" spans="1:56">
      <c r="A1225" s="10">
        <v>43403</v>
      </c>
      <c r="B1225" s="11">
        <v>5.966304110032912E-3</v>
      </c>
      <c r="C1225" s="11">
        <v>5.966304110032912E-3</v>
      </c>
      <c r="D1225" s="11">
        <v>0</v>
      </c>
      <c r="E1225" s="11">
        <v>0</v>
      </c>
      <c r="F1225" s="11"/>
      <c r="G1225" s="11"/>
      <c r="H1225" s="11">
        <v>5.5405700156583382E-3</v>
      </c>
      <c r="I1225" s="11">
        <v>5.5405700156583382E-3</v>
      </c>
      <c r="J1225" s="11">
        <v>1.2465978981893912E-4</v>
      </c>
      <c r="K1225" s="23">
        <v>1.2465978981893912E-4</v>
      </c>
      <c r="L1225" s="23">
        <v>0</v>
      </c>
      <c r="M1225" s="23">
        <v>0</v>
      </c>
      <c r="N1225" s="11"/>
      <c r="O1225" s="11"/>
      <c r="P1225" s="11">
        <v>1.157645136572287E-4</v>
      </c>
      <c r="Q1225" s="11">
        <v>1.157645136572287E-4</v>
      </c>
      <c r="R1225" s="11">
        <v>0</v>
      </c>
      <c r="S1225" s="11">
        <v>0</v>
      </c>
      <c r="T1225" s="11">
        <v>0</v>
      </c>
      <c r="U1225" s="11">
        <v>0</v>
      </c>
      <c r="V1225" s="11"/>
      <c r="W1225" s="11"/>
      <c r="X1225" s="11">
        <v>0</v>
      </c>
      <c r="Y1225" s="11">
        <v>0</v>
      </c>
      <c r="Z1225" s="49" t="s">
        <v>18</v>
      </c>
      <c r="AA1225" s="15"/>
      <c r="AB1225" s="16">
        <f t="shared" si="38"/>
        <v>-5.1956578926027941</v>
      </c>
      <c r="AD1225" s="34">
        <f t="shared" si="39"/>
        <v>0</v>
      </c>
      <c r="AF1225" s="57"/>
      <c r="AG1225" s="57"/>
      <c r="AH1225" s="57"/>
      <c r="AI1225" s="57"/>
      <c r="AJ1225" s="57"/>
      <c r="AK1225" s="57"/>
      <c r="AL1225" s="57"/>
      <c r="AM1225" s="57"/>
      <c r="AN1225" s="57"/>
      <c r="AO1225" s="57"/>
      <c r="AP1225" s="57"/>
      <c r="AQ1225" s="57"/>
      <c r="AR1225" s="57"/>
      <c r="AS1225" s="57"/>
      <c r="AT1225" s="57"/>
      <c r="AU1225" s="57"/>
      <c r="AV1225" s="57"/>
      <c r="AW1225" s="57"/>
      <c r="AX1225" s="57"/>
      <c r="AY1225" s="57"/>
      <c r="AZ1225" s="57"/>
      <c r="BA1225" s="57"/>
      <c r="BB1225" s="57"/>
      <c r="BC1225" s="57"/>
      <c r="BD1225" s="57"/>
    </row>
    <row r="1226" spans="1:56">
      <c r="A1226" s="10">
        <v>43404</v>
      </c>
      <c r="B1226" s="11">
        <v>4.9151172643401547E-2</v>
      </c>
      <c r="C1226" s="11">
        <v>4.9151172643401547E-2</v>
      </c>
      <c r="D1226" s="11">
        <v>2.7976927006179618E-2</v>
      </c>
      <c r="E1226" s="11">
        <v>2.7976927006179618E-2</v>
      </c>
      <c r="F1226" s="11"/>
      <c r="G1226" s="11"/>
      <c r="H1226" s="11">
        <v>4.7640254305318763E-2</v>
      </c>
      <c r="I1226" s="11">
        <v>4.7640254305318763E-2</v>
      </c>
      <c r="J1226" s="11">
        <v>1.870832731592037E-4</v>
      </c>
      <c r="K1226" s="23">
        <v>1.870832731592037E-4</v>
      </c>
      <c r="L1226" s="23">
        <v>1.7620030513715881E-4</v>
      </c>
      <c r="M1226" s="23">
        <v>1.7620030513715881E-4</v>
      </c>
      <c r="N1226" s="11"/>
      <c r="O1226" s="11"/>
      <c r="P1226" s="11">
        <v>1.8630670353594539E-4</v>
      </c>
      <c r="Q1226" s="11">
        <v>1.8630670353594539E-4</v>
      </c>
      <c r="R1226" s="11">
        <v>6.5979843710474537E-4</v>
      </c>
      <c r="S1226" s="11">
        <v>6.5979843710474537E-4</v>
      </c>
      <c r="T1226" s="11">
        <v>0</v>
      </c>
      <c r="U1226" s="11">
        <v>0</v>
      </c>
      <c r="V1226" s="11"/>
      <c r="W1226" s="11"/>
      <c r="X1226" s="11">
        <v>6.1271758354614287E-4</v>
      </c>
      <c r="Y1226" s="11">
        <v>6.1271758354614287E-4</v>
      </c>
      <c r="Z1226" s="49" t="s">
        <v>18</v>
      </c>
      <c r="AA1226" s="15"/>
      <c r="AB1226" s="16">
        <f t="shared" si="38"/>
        <v>-3.0440771964463389</v>
      </c>
      <c r="AD1226" s="34">
        <f t="shared" si="39"/>
        <v>0</v>
      </c>
      <c r="AF1226" s="57"/>
      <c r="AG1226" s="57"/>
      <c r="AH1226" s="57"/>
      <c r="AI1226" s="57"/>
      <c r="AJ1226" s="57"/>
      <c r="AK1226" s="57"/>
      <c r="AL1226" s="57"/>
      <c r="AM1226" s="57"/>
      <c r="AN1226" s="57"/>
      <c r="AO1226" s="57"/>
      <c r="AP1226" s="57"/>
      <c r="AQ1226" s="57"/>
      <c r="AR1226" s="57"/>
      <c r="AS1226" s="57"/>
      <c r="AT1226" s="57"/>
      <c r="AU1226" s="57"/>
      <c r="AV1226" s="57"/>
      <c r="AW1226" s="57"/>
      <c r="AX1226" s="57"/>
      <c r="AY1226" s="57"/>
      <c r="AZ1226" s="57"/>
      <c r="BA1226" s="57"/>
      <c r="BB1226" s="57"/>
      <c r="BC1226" s="57"/>
      <c r="BD1226" s="57"/>
    </row>
    <row r="1227" spans="1:56">
      <c r="A1227" s="10">
        <v>43405</v>
      </c>
      <c r="B1227" s="11">
        <v>1.5067852607467996E-2</v>
      </c>
      <c r="C1227" s="11">
        <v>1.5067852607467996E-2</v>
      </c>
      <c r="D1227" s="11">
        <v>9.1773937415911236E-2</v>
      </c>
      <c r="E1227" s="11">
        <v>9.1773937415911236E-2</v>
      </c>
      <c r="F1227" s="11"/>
      <c r="G1227" s="11"/>
      <c r="H1227" s="11">
        <v>2.0541324114565152E-2</v>
      </c>
      <c r="I1227" s="11">
        <v>2.0541324114565152E-2</v>
      </c>
      <c r="J1227" s="11">
        <v>1.4111575556705985E-4</v>
      </c>
      <c r="K1227" s="23">
        <v>1.4111575556705985E-4</v>
      </c>
      <c r="L1227" s="23">
        <v>8.286286239284357E-4</v>
      </c>
      <c r="M1227" s="23">
        <v>8.286286239284357E-4</v>
      </c>
      <c r="N1227" s="11"/>
      <c r="O1227" s="11"/>
      <c r="P1227" s="11">
        <v>1.9017421168740679E-4</v>
      </c>
      <c r="Q1227" s="11">
        <v>1.9017421168740679E-4</v>
      </c>
      <c r="R1227" s="11">
        <v>0</v>
      </c>
      <c r="S1227" s="11">
        <v>0</v>
      </c>
      <c r="T1227" s="11">
        <v>0</v>
      </c>
      <c r="U1227" s="11">
        <v>0</v>
      </c>
      <c r="V1227" s="11"/>
      <c r="W1227" s="11"/>
      <c r="X1227" s="11">
        <v>0</v>
      </c>
      <c r="Y1227" s="11">
        <v>0</v>
      </c>
      <c r="Z1227" s="49" t="s">
        <v>18</v>
      </c>
      <c r="AA1227" s="15"/>
      <c r="AB1227" s="16">
        <f t="shared" si="38"/>
        <v>-3.8853166113908117</v>
      </c>
      <c r="AD1227" s="34">
        <f t="shared" si="39"/>
        <v>0</v>
      </c>
      <c r="AF1227" s="57"/>
      <c r="AG1227" s="57"/>
      <c r="AH1227" s="57"/>
      <c r="AI1227" s="57"/>
      <c r="AJ1227" s="57"/>
      <c r="AK1227" s="57"/>
      <c r="AL1227" s="57"/>
      <c r="AM1227" s="57"/>
      <c r="AN1227" s="57"/>
      <c r="AO1227" s="57"/>
      <c r="AP1227" s="57"/>
      <c r="AQ1227" s="57"/>
      <c r="AR1227" s="57"/>
      <c r="AS1227" s="57"/>
      <c r="AT1227" s="57"/>
      <c r="AU1227" s="57"/>
      <c r="AV1227" s="57"/>
      <c r="AW1227" s="57"/>
      <c r="AX1227" s="57"/>
      <c r="AY1227" s="57"/>
      <c r="AZ1227" s="57"/>
      <c r="BA1227" s="57"/>
      <c r="BB1227" s="57"/>
      <c r="BC1227" s="57"/>
      <c r="BD1227" s="57"/>
    </row>
    <row r="1228" spans="1:56">
      <c r="A1228" s="10">
        <v>43406</v>
      </c>
      <c r="B1228" s="11">
        <v>1.0868906735646389E-2</v>
      </c>
      <c r="C1228" s="11">
        <v>1.0868906735646389E-2</v>
      </c>
      <c r="D1228" s="11">
        <v>4.6477111660150686E-2</v>
      </c>
      <c r="E1228" s="11">
        <v>4.6477111660150686E-2</v>
      </c>
      <c r="F1228" s="11"/>
      <c r="G1228" s="11"/>
      <c r="H1228" s="11">
        <v>1.3409780716633327E-2</v>
      </c>
      <c r="I1228" s="11">
        <v>1.3409780716633327E-2</v>
      </c>
      <c r="J1228" s="11">
        <v>6.6510178151646198E-5</v>
      </c>
      <c r="K1228" s="23">
        <v>6.6510178151646198E-5</v>
      </c>
      <c r="L1228" s="23">
        <v>6.3030178277750936E-4</v>
      </c>
      <c r="M1228" s="23">
        <v>6.3030178277750936E-4</v>
      </c>
      <c r="N1228" s="11"/>
      <c r="O1228" s="11"/>
      <c r="P1228" s="11">
        <v>1.0674032797048529E-4</v>
      </c>
      <c r="Q1228" s="11">
        <v>1.0674032797048529E-4</v>
      </c>
      <c r="R1228" s="11">
        <v>0</v>
      </c>
      <c r="S1228" s="11">
        <v>0</v>
      </c>
      <c r="T1228" s="11">
        <v>0</v>
      </c>
      <c r="U1228" s="11">
        <v>0</v>
      </c>
      <c r="V1228" s="11"/>
      <c r="W1228" s="11"/>
      <c r="X1228" s="11">
        <v>0</v>
      </c>
      <c r="Y1228" s="11">
        <v>0</v>
      </c>
      <c r="Z1228" s="49" t="s">
        <v>18</v>
      </c>
      <c r="AA1228" s="15"/>
      <c r="AB1228" s="16">
        <f t="shared" si="38"/>
        <v>-4.3117709340494432</v>
      </c>
      <c r="AD1228" s="34">
        <f t="shared" si="39"/>
        <v>0</v>
      </c>
      <c r="AF1228" s="57"/>
      <c r="AG1228" s="57"/>
      <c r="AH1228" s="57"/>
      <c r="AI1228" s="57"/>
      <c r="AJ1228" s="57"/>
      <c r="AK1228" s="57"/>
      <c r="AL1228" s="57"/>
      <c r="AM1228" s="57"/>
      <c r="AN1228" s="57"/>
      <c r="AO1228" s="57"/>
      <c r="AP1228" s="57"/>
      <c r="AQ1228" s="57"/>
      <c r="AR1228" s="57"/>
      <c r="AS1228" s="57"/>
      <c r="AT1228" s="57"/>
      <c r="AU1228" s="57"/>
      <c r="AV1228" s="57"/>
      <c r="AW1228" s="57"/>
      <c r="AX1228" s="57"/>
      <c r="AY1228" s="57"/>
      <c r="AZ1228" s="57"/>
      <c r="BA1228" s="57"/>
      <c r="BB1228" s="57"/>
      <c r="BC1228" s="57"/>
      <c r="BD1228" s="57"/>
    </row>
    <row r="1229" spans="1:56">
      <c r="A1229" s="10">
        <v>43407</v>
      </c>
      <c r="B1229" s="11">
        <v>1.0662581394111212E-3</v>
      </c>
      <c r="C1229" s="11">
        <v>1.0662581394111212E-3</v>
      </c>
      <c r="D1229" s="11">
        <v>0</v>
      </c>
      <c r="E1229" s="11">
        <v>0</v>
      </c>
      <c r="F1229" s="11"/>
      <c r="G1229" s="11"/>
      <c r="H1229" s="11">
        <v>9.9017377713592918E-4</v>
      </c>
      <c r="I1229" s="11">
        <v>9.9017377713592918E-4</v>
      </c>
      <c r="J1229" s="11">
        <v>7.799035899583278E-6</v>
      </c>
      <c r="K1229" s="23">
        <v>7.799035899583278E-6</v>
      </c>
      <c r="L1229" s="23">
        <v>0</v>
      </c>
      <c r="M1229" s="23">
        <v>0</v>
      </c>
      <c r="N1229" s="11"/>
      <c r="O1229" s="11"/>
      <c r="P1229" s="11">
        <v>7.2425246282049977E-6</v>
      </c>
      <c r="Q1229" s="11">
        <v>7.2425246282049977E-6</v>
      </c>
      <c r="R1229" s="11">
        <v>2.3272323124356501E-3</v>
      </c>
      <c r="S1229" s="11">
        <v>2.3272323124356501E-3</v>
      </c>
      <c r="T1229" s="11">
        <v>0</v>
      </c>
      <c r="U1229" s="11">
        <v>0</v>
      </c>
      <c r="V1229" s="11"/>
      <c r="W1229" s="11"/>
      <c r="X1229" s="11">
        <v>2.1611693490563716E-3</v>
      </c>
      <c r="Y1229" s="11">
        <v>2.1611693490563716E-3</v>
      </c>
      <c r="Z1229" s="49" t="s">
        <v>18</v>
      </c>
      <c r="AA1229" s="15"/>
      <c r="AB1229" s="16">
        <f t="shared" si="38"/>
        <v>-6.9176300977791234</v>
      </c>
      <c r="AD1229" s="34">
        <f t="shared" si="39"/>
        <v>0</v>
      </c>
      <c r="AF1229" s="57"/>
      <c r="AG1229" s="57"/>
      <c r="AH1229" s="57"/>
      <c r="AI1229" s="57"/>
      <c r="AJ1229" s="57"/>
      <c r="AK1229" s="57"/>
      <c r="AL1229" s="57"/>
      <c r="AM1229" s="57"/>
      <c r="AN1229" s="57"/>
      <c r="AO1229" s="57"/>
      <c r="AP1229" s="57"/>
      <c r="AQ1229" s="57"/>
      <c r="AR1229" s="57"/>
      <c r="AS1229" s="57"/>
      <c r="AT1229" s="57"/>
      <c r="AU1229" s="57"/>
      <c r="AV1229" s="57"/>
      <c r="AW1229" s="57"/>
      <c r="AX1229" s="57"/>
      <c r="AY1229" s="57"/>
      <c r="AZ1229" s="57"/>
      <c r="BA1229" s="57"/>
      <c r="BB1229" s="57"/>
      <c r="BC1229" s="57"/>
      <c r="BD1229" s="57"/>
    </row>
    <row r="1230" spans="1:56">
      <c r="A1230" s="10">
        <v>43408</v>
      </c>
      <c r="B1230" s="11">
        <v>1.3821191401384594E-2</v>
      </c>
      <c r="C1230" s="11">
        <v>1.3821191401384594E-2</v>
      </c>
      <c r="D1230" s="11">
        <v>0</v>
      </c>
      <c r="E1230" s="11">
        <v>0</v>
      </c>
      <c r="F1230" s="11"/>
      <c r="G1230" s="11"/>
      <c r="H1230" s="11">
        <v>1.2834960680333796E-2</v>
      </c>
      <c r="I1230" s="11">
        <v>1.2834960680333796E-2</v>
      </c>
      <c r="J1230" s="11">
        <v>1.7937782569041539E-4</v>
      </c>
      <c r="K1230" s="23">
        <v>1.7937782569041539E-4</v>
      </c>
      <c r="L1230" s="23">
        <v>0</v>
      </c>
      <c r="M1230" s="23">
        <v>0</v>
      </c>
      <c r="N1230" s="11"/>
      <c r="O1230" s="11"/>
      <c r="P1230" s="11">
        <v>1.6657806644871496E-4</v>
      </c>
      <c r="Q1230" s="11">
        <v>1.6657806644871496E-4</v>
      </c>
      <c r="R1230" s="11">
        <v>0</v>
      </c>
      <c r="S1230" s="11">
        <v>0</v>
      </c>
      <c r="T1230" s="11">
        <v>0</v>
      </c>
      <c r="U1230" s="11">
        <v>0</v>
      </c>
      <c r="V1230" s="11"/>
      <c r="W1230" s="11"/>
      <c r="X1230" s="11">
        <v>0</v>
      </c>
      <c r="Y1230" s="11">
        <v>0</v>
      </c>
      <c r="Z1230" s="49" t="s">
        <v>18</v>
      </c>
      <c r="AA1230" s="15"/>
      <c r="AB1230" s="16">
        <f t="shared" si="38"/>
        <v>-4.3555825281359661</v>
      </c>
      <c r="AD1230" s="34">
        <f t="shared" si="39"/>
        <v>0</v>
      </c>
      <c r="AF1230" s="57"/>
      <c r="AG1230" s="57"/>
      <c r="AH1230" s="57"/>
      <c r="AI1230" s="57"/>
      <c r="AJ1230" s="57"/>
      <c r="AK1230" s="57"/>
      <c r="AL1230" s="57"/>
      <c r="AM1230" s="57"/>
      <c r="AN1230" s="57"/>
      <c r="AO1230" s="57"/>
      <c r="AP1230" s="57"/>
      <c r="AQ1230" s="57"/>
      <c r="AR1230" s="57"/>
      <c r="AS1230" s="57"/>
      <c r="AT1230" s="57"/>
      <c r="AU1230" s="57"/>
      <c r="AV1230" s="57"/>
      <c r="AW1230" s="57"/>
      <c r="AX1230" s="57"/>
      <c r="AY1230" s="57"/>
      <c r="AZ1230" s="57"/>
      <c r="BA1230" s="57"/>
      <c r="BB1230" s="57"/>
      <c r="BC1230" s="57"/>
      <c r="BD1230" s="57"/>
    </row>
    <row r="1231" spans="1:56">
      <c r="A1231" s="10">
        <v>43409</v>
      </c>
      <c r="B1231" s="11">
        <v>0.52988669352928486</v>
      </c>
      <c r="C1231" s="11">
        <v>0.52988669352928486</v>
      </c>
      <c r="D1231" s="11">
        <v>7.7342446664958098E-2</v>
      </c>
      <c r="E1231" s="11">
        <v>7.7342446664958098E-2</v>
      </c>
      <c r="F1231" s="11"/>
      <c r="G1231" s="11"/>
      <c r="H1231" s="11">
        <v>0.49759475675401638</v>
      </c>
      <c r="I1231" s="11">
        <v>0.49759475675401638</v>
      </c>
      <c r="J1231" s="11">
        <v>4.6704526484654457E-3</v>
      </c>
      <c r="K1231" s="23">
        <v>4.6704526484654457E-3</v>
      </c>
      <c r="L1231" s="23">
        <v>8.978501723751768E-4</v>
      </c>
      <c r="M1231" s="23">
        <v>8.978501723751768E-4</v>
      </c>
      <c r="N1231" s="11"/>
      <c r="O1231" s="11"/>
      <c r="P1231" s="11">
        <v>4.4012532464616644E-3</v>
      </c>
      <c r="Q1231" s="11">
        <v>4.4012532464616644E-3</v>
      </c>
      <c r="R1231" s="11">
        <v>1.1696994042195E-2</v>
      </c>
      <c r="S1231" s="11">
        <v>1.1696994042195E-2</v>
      </c>
      <c r="T1231" s="11">
        <v>0</v>
      </c>
      <c r="U1231" s="11">
        <v>0</v>
      </c>
      <c r="V1231" s="11"/>
      <c r="W1231" s="11"/>
      <c r="X1231" s="11">
        <v>1.0862338437381856E-2</v>
      </c>
      <c r="Y1231" s="11">
        <v>1.0862338437381856E-2</v>
      </c>
      <c r="Z1231" s="49" t="s">
        <v>18</v>
      </c>
      <c r="AA1231" s="15"/>
      <c r="AB1231" s="16">
        <f t="shared" si="38"/>
        <v>-0.69796927468258541</v>
      </c>
      <c r="AD1231" s="34">
        <f t="shared" si="39"/>
        <v>0</v>
      </c>
      <c r="AF1231" s="57"/>
      <c r="AG1231" s="57"/>
      <c r="AH1231" s="57"/>
      <c r="AI1231" s="57"/>
      <c r="AJ1231" s="57"/>
      <c r="AK1231" s="57"/>
      <c r="AL1231" s="57"/>
      <c r="AM1231" s="57"/>
      <c r="AN1231" s="57"/>
      <c r="AO1231" s="57"/>
      <c r="AP1231" s="57"/>
      <c r="AQ1231" s="57"/>
      <c r="AR1231" s="57"/>
      <c r="AS1231" s="57"/>
      <c r="AT1231" s="57"/>
      <c r="AU1231" s="57"/>
      <c r="AV1231" s="57"/>
      <c r="AW1231" s="57"/>
      <c r="AX1231" s="57"/>
      <c r="AY1231" s="57"/>
      <c r="AZ1231" s="57"/>
      <c r="BA1231" s="57"/>
      <c r="BB1231" s="57"/>
      <c r="BC1231" s="57"/>
      <c r="BD1231" s="57"/>
    </row>
    <row r="1232" spans="1:56">
      <c r="A1232" s="10">
        <v>43410</v>
      </c>
      <c r="B1232" s="11">
        <v>0.24732639968659223</v>
      </c>
      <c r="C1232" s="11">
        <v>0.24732639968659223</v>
      </c>
      <c r="D1232" s="11">
        <v>2.6827578424443929E-2</v>
      </c>
      <c r="E1232" s="11">
        <v>2.6827578424443929E-2</v>
      </c>
      <c r="F1232" s="11"/>
      <c r="G1232" s="11"/>
      <c r="H1232" s="11">
        <v>0.23159239346608401</v>
      </c>
      <c r="I1232" s="11">
        <v>0.23159239346608401</v>
      </c>
      <c r="J1232" s="11">
        <v>3.4745172874797478E-3</v>
      </c>
      <c r="K1232" s="23">
        <v>3.4745172874797478E-3</v>
      </c>
      <c r="L1232" s="23">
        <v>1.0149787162278733E-4</v>
      </c>
      <c r="M1232" s="23">
        <v>1.0149787162278733E-4</v>
      </c>
      <c r="N1232" s="11"/>
      <c r="O1232" s="11"/>
      <c r="P1232" s="11">
        <v>3.2338307016413015E-3</v>
      </c>
      <c r="Q1232" s="11">
        <v>3.2338307016413015E-3</v>
      </c>
      <c r="R1232" s="11">
        <v>9.2184604333074346E-3</v>
      </c>
      <c r="S1232" s="11">
        <v>9.2184604333074346E-3</v>
      </c>
      <c r="T1232" s="11">
        <v>0</v>
      </c>
      <c r="U1232" s="11">
        <v>0</v>
      </c>
      <c r="V1232" s="11"/>
      <c r="W1232" s="11"/>
      <c r="X1232" s="11">
        <v>8.5606641105383085E-3</v>
      </c>
      <c r="Y1232" s="11">
        <v>8.5606641105383085E-3</v>
      </c>
      <c r="Z1232" s="49" t="s">
        <v>18</v>
      </c>
      <c r="AA1232" s="15"/>
      <c r="AB1232" s="16">
        <f t="shared" si="38"/>
        <v>-1.4627763772333442</v>
      </c>
      <c r="AD1232" s="34">
        <f t="shared" si="39"/>
        <v>0</v>
      </c>
      <c r="AF1232" s="57"/>
      <c r="AG1232" s="57"/>
      <c r="AH1232" s="57"/>
      <c r="AI1232" s="57"/>
      <c r="AJ1232" s="57"/>
      <c r="AK1232" s="57"/>
      <c r="AL1232" s="57"/>
      <c r="AM1232" s="57"/>
      <c r="AN1232" s="57"/>
      <c r="AO1232" s="57"/>
      <c r="AP1232" s="57"/>
      <c r="AQ1232" s="57"/>
      <c r="AR1232" s="57"/>
      <c r="AS1232" s="57"/>
      <c r="AT1232" s="57"/>
      <c r="AU1232" s="57"/>
      <c r="AV1232" s="57"/>
      <c r="AW1232" s="57"/>
      <c r="AX1232" s="57"/>
      <c r="AY1232" s="57"/>
      <c r="AZ1232" s="57"/>
      <c r="BA1232" s="57"/>
      <c r="BB1232" s="57"/>
      <c r="BC1232" s="57"/>
      <c r="BD1232" s="57"/>
    </row>
    <row r="1233" spans="1:56">
      <c r="A1233" s="10">
        <v>43411</v>
      </c>
      <c r="B1233" s="11">
        <v>0.25102743743864853</v>
      </c>
      <c r="C1233" s="11">
        <v>0.25102743743864853</v>
      </c>
      <c r="D1233" s="11">
        <v>1.3601503760709201E-2</v>
      </c>
      <c r="E1233" s="11">
        <v>1.3601503760709201E-2</v>
      </c>
      <c r="F1233" s="11"/>
      <c r="G1233" s="11"/>
      <c r="H1233" s="11">
        <v>0.23408557309662831</v>
      </c>
      <c r="I1233" s="11">
        <v>0.23408557309662831</v>
      </c>
      <c r="J1233" s="11">
        <v>3.9007190013201744E-3</v>
      </c>
      <c r="K1233" s="23">
        <v>3.9007190013201744E-3</v>
      </c>
      <c r="L1233" s="23">
        <v>1.0190386310927847E-4</v>
      </c>
      <c r="M1233" s="23">
        <v>1.0190386310927847E-4</v>
      </c>
      <c r="N1233" s="11"/>
      <c r="O1233" s="11"/>
      <c r="P1233" s="11">
        <v>3.629649157621961E-3</v>
      </c>
      <c r="Q1233" s="11">
        <v>3.629649157621961E-3</v>
      </c>
      <c r="R1233" s="11">
        <v>1.1107386928186504E-2</v>
      </c>
      <c r="S1233" s="11">
        <v>1.1107386928186504E-2</v>
      </c>
      <c r="T1233" s="11">
        <v>0</v>
      </c>
      <c r="U1233" s="11">
        <v>0</v>
      </c>
      <c r="V1233" s="11"/>
      <c r="W1233" s="11"/>
      <c r="X1233" s="11">
        <v>1.0314803575489558E-2</v>
      </c>
      <c r="Y1233" s="11">
        <v>1.0314803575489558E-2</v>
      </c>
      <c r="Z1233" s="49" t="s">
        <v>18</v>
      </c>
      <c r="AA1233" s="15"/>
      <c r="AB1233" s="16">
        <f t="shared" si="38"/>
        <v>-1.4520685334811456</v>
      </c>
      <c r="AD1233" s="34">
        <f t="shared" si="39"/>
        <v>0</v>
      </c>
      <c r="AF1233" s="57"/>
      <c r="AG1233" s="57"/>
      <c r="AH1233" s="57"/>
      <c r="AI1233" s="57"/>
      <c r="AJ1233" s="57"/>
      <c r="AK1233" s="57"/>
      <c r="AL1233" s="57"/>
      <c r="AM1233" s="57"/>
      <c r="AN1233" s="57"/>
      <c r="AO1233" s="57"/>
      <c r="AP1233" s="57"/>
      <c r="AQ1233" s="57"/>
      <c r="AR1233" s="57"/>
      <c r="AS1233" s="57"/>
      <c r="AT1233" s="57"/>
      <c r="AU1233" s="57"/>
      <c r="AV1233" s="57"/>
      <c r="AW1233" s="57"/>
      <c r="AX1233" s="57"/>
      <c r="AY1233" s="57"/>
      <c r="AZ1233" s="57"/>
      <c r="BA1233" s="57"/>
      <c r="BB1233" s="57"/>
      <c r="BC1233" s="57"/>
      <c r="BD1233" s="57"/>
    </row>
    <row r="1234" spans="1:56">
      <c r="A1234" s="10">
        <v>43412</v>
      </c>
      <c r="B1234" s="11">
        <v>5.677423655627177E-2</v>
      </c>
      <c r="C1234" s="11">
        <v>2.3456755193252E-2</v>
      </c>
      <c r="D1234" s="11">
        <v>3.0471102330937798E-2</v>
      </c>
      <c r="E1234" s="11">
        <v>3.0471102330937798E-2</v>
      </c>
      <c r="F1234" s="11"/>
      <c r="G1234" s="11"/>
      <c r="H1234" s="11">
        <v>5.48973390964516E-2</v>
      </c>
      <c r="I1234" s="11">
        <v>2.3957273884759843E-2</v>
      </c>
      <c r="J1234" s="11">
        <v>2.0780063212285666E-3</v>
      </c>
      <c r="K1234" s="23">
        <v>4.1213225307757865E-4</v>
      </c>
      <c r="L1234" s="23">
        <v>1.7417034770470308E-4</v>
      </c>
      <c r="M1234" s="23">
        <v>1.7417034770470308E-4</v>
      </c>
      <c r="N1234" s="11"/>
      <c r="O1234" s="11"/>
      <c r="P1234" s="11">
        <v>1.9421554042994523E-3</v>
      </c>
      <c r="Q1234" s="11">
        <v>3.9515214371486473E-4</v>
      </c>
      <c r="R1234" s="11">
        <v>0</v>
      </c>
      <c r="S1234" s="11">
        <v>0</v>
      </c>
      <c r="T1234" s="11">
        <v>0</v>
      </c>
      <c r="U1234" s="11">
        <v>0</v>
      </c>
      <c r="V1234" s="11"/>
      <c r="W1234" s="11"/>
      <c r="X1234" s="11">
        <v>0</v>
      </c>
      <c r="Y1234" s="11">
        <v>0</v>
      </c>
      <c r="Z1234" s="49" t="s">
        <v>18</v>
      </c>
      <c r="AA1234" s="15"/>
      <c r="AB1234" s="16">
        <f t="shared" si="38"/>
        <v>-3.7314832899726835</v>
      </c>
      <c r="AD1234" s="34">
        <f t="shared" si="39"/>
        <v>0</v>
      </c>
      <c r="AF1234" s="57"/>
      <c r="AG1234" s="57"/>
      <c r="AH1234" s="57"/>
      <c r="AI1234" s="57"/>
      <c r="AJ1234" s="57"/>
      <c r="AK1234" s="57"/>
      <c r="AL1234" s="57"/>
      <c r="AM1234" s="57"/>
      <c r="AN1234" s="57"/>
      <c r="AO1234" s="57"/>
      <c r="AP1234" s="57"/>
      <c r="AQ1234" s="57"/>
      <c r="AR1234" s="57"/>
      <c r="AS1234" s="57"/>
      <c r="AT1234" s="57"/>
      <c r="AU1234" s="57"/>
      <c r="AV1234" s="57"/>
      <c r="AW1234" s="57"/>
      <c r="AX1234" s="57"/>
      <c r="AY1234" s="57"/>
      <c r="AZ1234" s="57"/>
      <c r="BA1234" s="57"/>
      <c r="BB1234" s="57"/>
      <c r="BC1234" s="57"/>
      <c r="BD1234" s="57"/>
    </row>
    <row r="1235" spans="1:56">
      <c r="A1235" s="10">
        <v>43413</v>
      </c>
      <c r="B1235" s="11">
        <v>0.12315652939283167</v>
      </c>
      <c r="C1235" s="11">
        <v>0.12315652939283167</v>
      </c>
      <c r="D1235" s="11">
        <v>9.1104489568613906E-3</v>
      </c>
      <c r="E1235" s="11">
        <v>9.1104489568613906E-3</v>
      </c>
      <c r="F1235" s="11"/>
      <c r="G1235" s="11"/>
      <c r="H1235" s="11">
        <v>0.11501860952218168</v>
      </c>
      <c r="I1235" s="11">
        <v>0.11501860952218168</v>
      </c>
      <c r="J1235" s="11">
        <v>5.3813347707124622E-4</v>
      </c>
      <c r="K1235" s="23">
        <v>5.3813347707124622E-4</v>
      </c>
      <c r="L1235" s="23">
        <v>2.2776122392153479E-4</v>
      </c>
      <c r="M1235" s="23">
        <v>2.2776122392153479E-4</v>
      </c>
      <c r="N1235" s="11"/>
      <c r="O1235" s="11"/>
      <c r="P1235" s="11">
        <v>5.1598642461183697E-4</v>
      </c>
      <c r="Q1235" s="11">
        <v>5.1598642461183697E-4</v>
      </c>
      <c r="R1235" s="11">
        <v>0</v>
      </c>
      <c r="S1235" s="11">
        <v>0</v>
      </c>
      <c r="T1235" s="11">
        <v>0</v>
      </c>
      <c r="U1235" s="11">
        <v>0</v>
      </c>
      <c r="V1235" s="11"/>
      <c r="W1235" s="11"/>
      <c r="X1235" s="11">
        <v>0</v>
      </c>
      <c r="Y1235" s="11">
        <v>0</v>
      </c>
      <c r="Z1235" s="49" t="s">
        <v>18</v>
      </c>
      <c r="AA1235" s="15"/>
      <c r="AB1235" s="16">
        <f t="shared" si="38"/>
        <v>-2.1626613417786289</v>
      </c>
      <c r="AD1235" s="34">
        <f t="shared" si="39"/>
        <v>0</v>
      </c>
      <c r="AF1235" s="57"/>
      <c r="AG1235" s="57"/>
      <c r="AH1235" s="57"/>
      <c r="AI1235" s="57"/>
      <c r="AJ1235" s="57"/>
      <c r="AK1235" s="57"/>
      <c r="AL1235" s="57"/>
      <c r="AM1235" s="57"/>
      <c r="AN1235" s="57"/>
      <c r="AO1235" s="57"/>
      <c r="AP1235" s="57"/>
      <c r="AQ1235" s="57"/>
      <c r="AR1235" s="57"/>
      <c r="AS1235" s="57"/>
      <c r="AT1235" s="57"/>
      <c r="AU1235" s="57"/>
      <c r="AV1235" s="57"/>
      <c r="AW1235" s="57"/>
      <c r="AX1235" s="57"/>
      <c r="AY1235" s="57"/>
      <c r="AZ1235" s="57"/>
      <c r="BA1235" s="57"/>
      <c r="BB1235" s="57"/>
      <c r="BC1235" s="57"/>
      <c r="BD1235" s="57"/>
    </row>
    <row r="1236" spans="1:56">
      <c r="A1236" s="10">
        <v>43414</v>
      </c>
      <c r="B1236" s="11">
        <v>0.17304733265265185</v>
      </c>
      <c r="C1236" s="11">
        <v>0.17304733265265185</v>
      </c>
      <c r="D1236" s="11">
        <v>3.8716026157578437E-2</v>
      </c>
      <c r="E1236" s="11">
        <v>3.8716026157578437E-2</v>
      </c>
      <c r="F1236" s="11"/>
      <c r="G1236" s="11"/>
      <c r="H1236" s="11">
        <v>0.16346193169719875</v>
      </c>
      <c r="I1236" s="11">
        <v>0.16346193169719875</v>
      </c>
      <c r="J1236" s="11">
        <v>1.6942313626818729E-3</v>
      </c>
      <c r="K1236" s="23">
        <v>1.6942313626818729E-3</v>
      </c>
      <c r="L1236" s="23">
        <v>1.0149787162278733E-4</v>
      </c>
      <c r="M1236" s="23">
        <v>1.0149787162278733E-4</v>
      </c>
      <c r="N1236" s="11"/>
      <c r="O1236" s="11"/>
      <c r="P1236" s="11">
        <v>1.5805796047609461E-3</v>
      </c>
      <c r="Q1236" s="11">
        <v>1.5805796047609461E-3</v>
      </c>
      <c r="R1236" s="11">
        <v>8.742719243432855E-3</v>
      </c>
      <c r="S1236" s="11">
        <v>8.742719243432855E-3</v>
      </c>
      <c r="T1236" s="11">
        <v>6.8835856534574372E-2</v>
      </c>
      <c r="U1236" s="11">
        <v>6.8835856534574372E-2</v>
      </c>
      <c r="V1236" s="11"/>
      <c r="W1236" s="11"/>
      <c r="X1236" s="11">
        <v>1.303075031106643E-2</v>
      </c>
      <c r="Y1236" s="11">
        <v>1.303075031106643E-2</v>
      </c>
      <c r="Z1236" s="49" t="s">
        <v>18</v>
      </c>
      <c r="AA1236" s="15"/>
      <c r="AB1236" s="16">
        <f t="shared" si="38"/>
        <v>-1.8111751494110697</v>
      </c>
      <c r="AD1236" s="34">
        <f t="shared" si="39"/>
        <v>0</v>
      </c>
      <c r="AF1236" s="57"/>
      <c r="AG1236" s="57"/>
      <c r="AH1236" s="57"/>
      <c r="AI1236" s="57"/>
      <c r="AJ1236" s="57"/>
      <c r="AK1236" s="57"/>
      <c r="AL1236" s="57"/>
      <c r="AM1236" s="57"/>
      <c r="AN1236" s="57"/>
      <c r="AO1236" s="57"/>
      <c r="AP1236" s="57"/>
      <c r="AQ1236" s="57"/>
      <c r="AR1236" s="57"/>
      <c r="AS1236" s="57"/>
      <c r="AT1236" s="57"/>
      <c r="AU1236" s="57"/>
      <c r="AV1236" s="57"/>
      <c r="AW1236" s="57"/>
      <c r="AX1236" s="57"/>
      <c r="AY1236" s="57"/>
      <c r="AZ1236" s="57"/>
      <c r="BA1236" s="57"/>
      <c r="BB1236" s="57"/>
      <c r="BC1236" s="57"/>
      <c r="BD1236" s="57"/>
    </row>
    <row r="1237" spans="1:56">
      <c r="A1237" s="10">
        <v>43415</v>
      </c>
      <c r="B1237" s="11">
        <v>1.7143672532934209E-2</v>
      </c>
      <c r="C1237" s="11">
        <v>1.7143672532934209E-2</v>
      </c>
      <c r="D1237" s="11">
        <v>4.7673530001648883E-3</v>
      </c>
      <c r="E1237" s="11">
        <v>4.7673530001648883E-3</v>
      </c>
      <c r="F1237" s="11"/>
      <c r="G1237" s="11"/>
      <c r="H1237" s="11">
        <v>1.6260542693958432E-2</v>
      </c>
      <c r="I1237" s="11">
        <v>1.6260542693958432E-2</v>
      </c>
      <c r="J1237" s="11">
        <v>2.4426580437494827E-5</v>
      </c>
      <c r="K1237" s="23">
        <v>2.4426580437494827E-5</v>
      </c>
      <c r="L1237" s="23">
        <v>6.0898722973672403E-5</v>
      </c>
      <c r="M1237" s="23">
        <v>6.0898722973672403E-5</v>
      </c>
      <c r="N1237" s="11"/>
      <c r="O1237" s="11"/>
      <c r="P1237" s="11">
        <v>2.7029101912461053E-5</v>
      </c>
      <c r="Q1237" s="11">
        <v>2.7029101912461053E-5</v>
      </c>
      <c r="R1237" s="11">
        <v>1.3715384533007151E-2</v>
      </c>
      <c r="S1237" s="11">
        <v>1.3715384533007151E-2</v>
      </c>
      <c r="T1237" s="11">
        <v>0</v>
      </c>
      <c r="U1237" s="11">
        <v>0</v>
      </c>
      <c r="V1237" s="11"/>
      <c r="W1237" s="11"/>
      <c r="X1237" s="11">
        <v>1.273670381116131E-2</v>
      </c>
      <c r="Y1237" s="11">
        <v>1.273670381116131E-2</v>
      </c>
      <c r="Z1237" s="49" t="s">
        <v>18</v>
      </c>
      <c r="AA1237" s="15"/>
      <c r="AB1237" s="16">
        <f t="shared" si="38"/>
        <v>-4.1190137994072353</v>
      </c>
      <c r="AD1237" s="34">
        <f t="shared" si="39"/>
        <v>0</v>
      </c>
      <c r="AF1237" s="57"/>
      <c r="AG1237" s="57"/>
      <c r="AH1237" s="57"/>
      <c r="AI1237" s="57"/>
      <c r="AJ1237" s="57"/>
      <c r="AK1237" s="57"/>
      <c r="AL1237" s="57"/>
      <c r="AM1237" s="57"/>
      <c r="AN1237" s="57"/>
      <c r="AO1237" s="57"/>
      <c r="AP1237" s="57"/>
      <c r="AQ1237" s="57"/>
      <c r="AR1237" s="57"/>
      <c r="AS1237" s="57"/>
      <c r="AT1237" s="57"/>
      <c r="AU1237" s="57"/>
      <c r="AV1237" s="57"/>
      <c r="AW1237" s="57"/>
      <c r="AX1237" s="57"/>
      <c r="AY1237" s="57"/>
      <c r="AZ1237" s="57"/>
      <c r="BA1237" s="57"/>
      <c r="BB1237" s="57"/>
      <c r="BC1237" s="57"/>
      <c r="BD1237" s="57"/>
    </row>
    <row r="1238" spans="1:56">
      <c r="A1238" s="10">
        <v>43416</v>
      </c>
      <c r="B1238" s="11">
        <v>2.3618888229067079E-2</v>
      </c>
      <c r="C1238" s="11">
        <v>2.3618888229067079E-2</v>
      </c>
      <c r="D1238" s="11">
        <v>0.94839486604946133</v>
      </c>
      <c r="E1238" s="11">
        <v>0.94839486604946133</v>
      </c>
      <c r="F1238" s="11"/>
      <c r="G1238" s="11"/>
      <c r="H1238" s="11">
        <v>8.9607590138288784E-2</v>
      </c>
      <c r="I1238" s="11">
        <v>8.9607590138288784E-2</v>
      </c>
      <c r="J1238" s="11">
        <v>5.8873362198774259E-4</v>
      </c>
      <c r="K1238" s="23">
        <v>5.8873362198774259E-4</v>
      </c>
      <c r="L1238" s="23">
        <v>3.2073327432800801E-3</v>
      </c>
      <c r="M1238" s="23">
        <v>3.2073327432800801E-3</v>
      </c>
      <c r="N1238" s="11"/>
      <c r="O1238" s="11"/>
      <c r="P1238" s="11">
        <v>7.7558747738521697E-4</v>
      </c>
      <c r="Q1238" s="11">
        <v>7.7558747738521697E-4</v>
      </c>
      <c r="R1238" s="11">
        <v>4.5811536874152178E-3</v>
      </c>
      <c r="S1238" s="11">
        <v>4.5811536874152178E-3</v>
      </c>
      <c r="T1238" s="11">
        <v>0</v>
      </c>
      <c r="U1238" s="11">
        <v>0</v>
      </c>
      <c r="V1238" s="11"/>
      <c r="W1238" s="11"/>
      <c r="X1238" s="11">
        <v>4.2542589666076163E-3</v>
      </c>
      <c r="Y1238" s="11">
        <v>4.2542589666076163E-3</v>
      </c>
      <c r="Z1238" s="49" t="s">
        <v>18</v>
      </c>
      <c r="AA1238" s="15"/>
      <c r="AB1238" s="16">
        <f t="shared" si="38"/>
        <v>-2.4123152512242272</v>
      </c>
      <c r="AD1238" s="34">
        <f t="shared" si="39"/>
        <v>0</v>
      </c>
      <c r="AF1238" s="57"/>
      <c r="AG1238" s="57"/>
      <c r="AH1238" s="57"/>
      <c r="AI1238" s="57"/>
      <c r="AJ1238" s="57"/>
      <c r="AK1238" s="57"/>
      <c r="AL1238" s="57"/>
      <c r="AM1238" s="57"/>
      <c r="AN1238" s="57"/>
      <c r="AO1238" s="57"/>
      <c r="AP1238" s="57"/>
      <c r="AQ1238" s="57"/>
      <c r="AR1238" s="57"/>
      <c r="AS1238" s="57"/>
      <c r="AT1238" s="57"/>
      <c r="AU1238" s="57"/>
      <c r="AV1238" s="57"/>
      <c r="AW1238" s="57"/>
      <c r="AX1238" s="57"/>
      <c r="AY1238" s="57"/>
      <c r="AZ1238" s="57"/>
      <c r="BA1238" s="57"/>
      <c r="BB1238" s="57"/>
      <c r="BC1238" s="57"/>
      <c r="BD1238" s="57"/>
    </row>
    <row r="1239" spans="1:56">
      <c r="A1239" s="10">
        <v>43417</v>
      </c>
      <c r="B1239" s="11">
        <v>9.6624860637927693E-4</v>
      </c>
      <c r="C1239" s="11">
        <v>9.6624860637927693E-4</v>
      </c>
      <c r="D1239" s="11">
        <v>8.2039991134185059E-2</v>
      </c>
      <c r="E1239" s="11">
        <v>8.2039991134185059E-2</v>
      </c>
      <c r="F1239" s="11"/>
      <c r="G1239" s="11"/>
      <c r="H1239" s="11">
        <v>6.7513805265894808E-3</v>
      </c>
      <c r="I1239" s="11">
        <v>6.7513805265894808E-3</v>
      </c>
      <c r="J1239" s="11">
        <v>1.7469840415066545E-4</v>
      </c>
      <c r="K1239" s="23">
        <v>1.7469840415066545E-4</v>
      </c>
      <c r="L1239" s="23">
        <v>4.2263713743728644E-4</v>
      </c>
      <c r="M1239" s="23">
        <v>4.2263713743728644E-4</v>
      </c>
      <c r="N1239" s="11"/>
      <c r="O1239" s="11"/>
      <c r="P1239" s="11">
        <v>1.9239042422363758E-4</v>
      </c>
      <c r="Q1239" s="11">
        <v>1.9239042422363758E-4</v>
      </c>
      <c r="R1239" s="11">
        <v>0</v>
      </c>
      <c r="S1239" s="11">
        <v>0</v>
      </c>
      <c r="T1239" s="11">
        <v>0</v>
      </c>
      <c r="U1239" s="11">
        <v>0</v>
      </c>
      <c r="V1239" s="11"/>
      <c r="W1239" s="11"/>
      <c r="X1239" s="11">
        <v>0</v>
      </c>
      <c r="Y1239" s="11">
        <v>0</v>
      </c>
      <c r="Z1239" s="49" t="s">
        <v>18</v>
      </c>
      <c r="AA1239" s="15"/>
      <c r="AB1239" s="16">
        <f t="shared" si="38"/>
        <v>-4.9980082725518642</v>
      </c>
      <c r="AD1239" s="34">
        <f t="shared" si="39"/>
        <v>0</v>
      </c>
      <c r="AF1239" s="57"/>
      <c r="AG1239" s="57"/>
      <c r="AH1239" s="57"/>
      <c r="AI1239" s="57"/>
      <c r="AJ1239" s="57"/>
      <c r="AK1239" s="57"/>
      <c r="AL1239" s="57"/>
      <c r="AM1239" s="57"/>
      <c r="AN1239" s="57"/>
      <c r="AO1239" s="57"/>
      <c r="AP1239" s="57"/>
      <c r="AQ1239" s="57"/>
      <c r="AR1239" s="57"/>
      <c r="AS1239" s="57"/>
      <c r="AT1239" s="57"/>
      <c r="AU1239" s="57"/>
      <c r="AV1239" s="57"/>
      <c r="AW1239" s="57"/>
      <c r="AX1239" s="57"/>
      <c r="AY1239" s="57"/>
      <c r="AZ1239" s="57"/>
      <c r="BA1239" s="57"/>
      <c r="BB1239" s="57"/>
      <c r="BC1239" s="57"/>
      <c r="BD1239" s="57"/>
    </row>
    <row r="1240" spans="1:56">
      <c r="A1240" s="10">
        <v>43418</v>
      </c>
      <c r="B1240" s="11">
        <v>1.1836331617576956E-4</v>
      </c>
      <c r="C1240" s="11">
        <v>1.1836331617576956E-4</v>
      </c>
      <c r="D1240" s="11">
        <v>1.4705553639343895E-2</v>
      </c>
      <c r="E1240" s="11">
        <v>1.4705553639343895E-2</v>
      </c>
      <c r="F1240" s="11"/>
      <c r="G1240" s="11"/>
      <c r="H1240" s="11">
        <v>1.1592529770397485E-3</v>
      </c>
      <c r="I1240" s="11">
        <v>1.1592529770397485E-3</v>
      </c>
      <c r="J1240" s="11">
        <v>8.5789394895416065E-5</v>
      </c>
      <c r="K1240" s="23">
        <v>8.5789394895416065E-5</v>
      </c>
      <c r="L1240" s="23">
        <v>8.7897156825333836E-5</v>
      </c>
      <c r="M1240" s="23">
        <v>8.7897156825333836E-5</v>
      </c>
      <c r="N1240" s="11"/>
      <c r="O1240" s="11"/>
      <c r="P1240" s="11">
        <v>8.5939797238280511E-5</v>
      </c>
      <c r="Q1240" s="11">
        <v>8.5939797238280511E-5</v>
      </c>
      <c r="R1240" s="11">
        <v>0</v>
      </c>
      <c r="S1240" s="11">
        <v>0</v>
      </c>
      <c r="T1240" s="11">
        <v>0</v>
      </c>
      <c r="U1240" s="11">
        <v>0</v>
      </c>
      <c r="V1240" s="11"/>
      <c r="W1240" s="11"/>
      <c r="X1240" s="11">
        <v>0</v>
      </c>
      <c r="Y1240" s="11">
        <v>0</v>
      </c>
      <c r="Z1240" s="49" t="s">
        <v>18</v>
      </c>
      <c r="AA1240" s="15"/>
      <c r="AB1240" s="16">
        <f t="shared" si="38"/>
        <v>-6.7599794666220321</v>
      </c>
      <c r="AD1240" s="34">
        <f t="shared" si="39"/>
        <v>0</v>
      </c>
      <c r="AF1240" s="57"/>
      <c r="AG1240" s="57"/>
      <c r="AH1240" s="57"/>
      <c r="AI1240" s="57"/>
      <c r="AJ1240" s="57"/>
      <c r="AK1240" s="57"/>
      <c r="AL1240" s="57"/>
      <c r="AM1240" s="57"/>
      <c r="AN1240" s="57"/>
      <c r="AO1240" s="57"/>
      <c r="AP1240" s="57"/>
      <c r="AQ1240" s="57"/>
      <c r="AR1240" s="57"/>
      <c r="AS1240" s="57"/>
      <c r="AT1240" s="57"/>
      <c r="AU1240" s="57"/>
      <c r="AV1240" s="57"/>
      <c r="AW1240" s="57"/>
      <c r="AX1240" s="57"/>
      <c r="AY1240" s="57"/>
      <c r="AZ1240" s="57"/>
      <c r="BA1240" s="57"/>
      <c r="BB1240" s="57"/>
      <c r="BC1240" s="57"/>
      <c r="BD1240" s="57"/>
    </row>
    <row r="1241" spans="1:56">
      <c r="A1241" s="10">
        <v>43419</v>
      </c>
      <c r="B1241" s="11">
        <v>1.8218342189931212E-2</v>
      </c>
      <c r="C1241" s="11">
        <v>1.8218342189931212E-2</v>
      </c>
      <c r="D1241" s="11">
        <v>0</v>
      </c>
      <c r="E1241" s="11">
        <v>0</v>
      </c>
      <c r="F1241" s="11"/>
      <c r="G1241" s="11"/>
      <c r="H1241" s="11">
        <v>1.6918346535972895E-2</v>
      </c>
      <c r="I1241" s="11">
        <v>1.6918346535972895E-2</v>
      </c>
      <c r="J1241" s="11">
        <v>2.0283732567636189E-4</v>
      </c>
      <c r="K1241" s="23">
        <v>2.0283732567636189E-4</v>
      </c>
      <c r="L1241" s="23">
        <v>0</v>
      </c>
      <c r="M1241" s="23">
        <v>0</v>
      </c>
      <c r="N1241" s="11"/>
      <c r="O1241" s="11"/>
      <c r="P1241" s="11">
        <v>1.883635805303556E-4</v>
      </c>
      <c r="Q1241" s="11">
        <v>1.883635805303556E-4</v>
      </c>
      <c r="R1241" s="11">
        <v>0</v>
      </c>
      <c r="S1241" s="11">
        <v>0</v>
      </c>
      <c r="T1241" s="11">
        <v>0</v>
      </c>
      <c r="U1241" s="11">
        <v>0</v>
      </c>
      <c r="V1241" s="11"/>
      <c r="W1241" s="11"/>
      <c r="X1241" s="11">
        <v>0</v>
      </c>
      <c r="Y1241" s="11">
        <v>0</v>
      </c>
      <c r="Z1241" s="49" t="s">
        <v>18</v>
      </c>
      <c r="AA1241" s="15"/>
      <c r="AB1241" s="16">
        <f t="shared" si="38"/>
        <v>-4.0793566520394418</v>
      </c>
      <c r="AD1241" s="34">
        <f t="shared" si="39"/>
        <v>0</v>
      </c>
      <c r="AF1241" s="57"/>
      <c r="AG1241" s="57"/>
      <c r="AH1241" s="57"/>
      <c r="AI1241" s="57"/>
      <c r="AJ1241" s="57"/>
      <c r="AK1241" s="57"/>
      <c r="AL1241" s="57"/>
      <c r="AM1241" s="57"/>
      <c r="AN1241" s="57"/>
      <c r="AO1241" s="57"/>
      <c r="AP1241" s="57"/>
      <c r="AQ1241" s="57"/>
      <c r="AR1241" s="57"/>
      <c r="AS1241" s="57"/>
      <c r="AT1241" s="57"/>
      <c r="AU1241" s="57"/>
      <c r="AV1241" s="57"/>
      <c r="AW1241" s="57"/>
      <c r="AX1241" s="57"/>
      <c r="AY1241" s="57"/>
      <c r="AZ1241" s="57"/>
      <c r="BA1241" s="57"/>
      <c r="BB1241" s="57"/>
      <c r="BC1241" s="57"/>
      <c r="BD1241" s="57"/>
    </row>
    <row r="1242" spans="1:56">
      <c r="A1242" s="10">
        <v>43420</v>
      </c>
      <c r="B1242" s="11">
        <v>2.0054784069768024E-2</v>
      </c>
      <c r="C1242" s="11">
        <v>2.0054784069768024E-2</v>
      </c>
      <c r="D1242" s="11">
        <v>5.5722955030049466</v>
      </c>
      <c r="E1242" s="11">
        <v>5.5722955030049466</v>
      </c>
      <c r="F1242" s="11"/>
      <c r="G1242" s="11"/>
      <c r="H1242" s="11">
        <v>0.41624279772642669</v>
      </c>
      <c r="I1242" s="11">
        <v>0.41624279772642669</v>
      </c>
      <c r="J1242" s="11">
        <v>1.1551931974462755E-4</v>
      </c>
      <c r="K1242" s="23">
        <v>1.1551931974462755E-4</v>
      </c>
      <c r="L1242" s="23">
        <v>4.9858596481518566E-2</v>
      </c>
      <c r="M1242" s="23">
        <v>4.9858596481518566E-2</v>
      </c>
      <c r="N1242" s="11"/>
      <c r="O1242" s="11"/>
      <c r="P1242" s="11">
        <v>3.6650071628568583E-3</v>
      </c>
      <c r="Q1242" s="11">
        <v>3.6650071628568583E-3</v>
      </c>
      <c r="R1242" s="11">
        <v>0</v>
      </c>
      <c r="S1242" s="11">
        <v>0</v>
      </c>
      <c r="T1242" s="11">
        <v>0</v>
      </c>
      <c r="U1242" s="11">
        <v>0</v>
      </c>
      <c r="V1242" s="11"/>
      <c r="W1242" s="11"/>
      <c r="X1242" s="11">
        <v>0</v>
      </c>
      <c r="Y1242" s="11">
        <v>0</v>
      </c>
      <c r="Z1242" s="49" t="s">
        <v>18</v>
      </c>
      <c r="AA1242" s="15"/>
      <c r="AB1242" s="16">
        <f t="shared" si="38"/>
        <v>-0.87648654059651321</v>
      </c>
      <c r="AD1242" s="34">
        <f t="shared" si="39"/>
        <v>0</v>
      </c>
      <c r="AF1242" s="57"/>
      <c r="AG1242" s="57"/>
      <c r="AH1242" s="57"/>
      <c r="AI1242" s="57"/>
      <c r="AJ1242" s="57"/>
      <c r="AK1242" s="57"/>
      <c r="AL1242" s="57"/>
      <c r="AM1242" s="57"/>
      <c r="AN1242" s="57"/>
      <c r="AO1242" s="57"/>
      <c r="AP1242" s="57"/>
      <c r="AQ1242" s="57"/>
      <c r="AR1242" s="57"/>
      <c r="AS1242" s="57"/>
      <c r="AT1242" s="57"/>
      <c r="AU1242" s="57"/>
      <c r="AV1242" s="57"/>
      <c r="AW1242" s="57"/>
      <c r="AX1242" s="57"/>
      <c r="AY1242" s="57"/>
      <c r="AZ1242" s="57"/>
      <c r="BA1242" s="57"/>
      <c r="BB1242" s="57"/>
      <c r="BC1242" s="57"/>
      <c r="BD1242" s="57"/>
    </row>
    <row r="1243" spans="1:56">
      <c r="A1243" s="10">
        <v>43421</v>
      </c>
      <c r="B1243" s="11">
        <v>5.2734371835852764E-2</v>
      </c>
      <c r="C1243" s="11">
        <v>5.2734371835852764E-2</v>
      </c>
      <c r="D1243" s="11">
        <v>0.13154494426548918</v>
      </c>
      <c r="E1243" s="11">
        <v>0.13154494426548918</v>
      </c>
      <c r="F1243" s="11"/>
      <c r="G1243" s="11"/>
      <c r="H1243" s="11">
        <v>5.8358012042869958E-2</v>
      </c>
      <c r="I1243" s="11">
        <v>5.8358012042869958E-2</v>
      </c>
      <c r="J1243" s="11">
        <v>2.6763171593009976E-4</v>
      </c>
      <c r="K1243" s="23">
        <v>2.6763171593009976E-4</v>
      </c>
      <c r="L1243" s="23">
        <v>7.3078467568406876E-4</v>
      </c>
      <c r="M1243" s="23">
        <v>7.3078467568406876E-4</v>
      </c>
      <c r="N1243" s="11"/>
      <c r="O1243" s="11"/>
      <c r="P1243" s="11">
        <v>3.0068065246455867E-4</v>
      </c>
      <c r="Q1243" s="11">
        <v>3.0068065246455867E-4</v>
      </c>
      <c r="R1243" s="11">
        <v>4.4938044853398851E-3</v>
      </c>
      <c r="S1243" s="11">
        <v>4.4938044853398851E-3</v>
      </c>
      <c r="T1243" s="11">
        <v>0</v>
      </c>
      <c r="U1243" s="11">
        <v>0</v>
      </c>
      <c r="V1243" s="11"/>
      <c r="W1243" s="11"/>
      <c r="X1243" s="11">
        <v>4.1731426907717197E-3</v>
      </c>
      <c r="Y1243" s="11">
        <v>4.1731426907717197E-3</v>
      </c>
      <c r="Z1243" s="49" t="s">
        <v>18</v>
      </c>
      <c r="AA1243" s="15"/>
      <c r="AB1243" s="16">
        <f t="shared" ref="AB1243:AB1306" si="40">IF(I1243&gt;0,LN(I1243),"")</f>
        <v>-2.8411586196008454</v>
      </c>
      <c r="AD1243" s="34">
        <f t="shared" si="39"/>
        <v>0</v>
      </c>
      <c r="AF1243" s="57"/>
      <c r="AG1243" s="57"/>
      <c r="AH1243" s="57"/>
      <c r="AI1243" s="57"/>
      <c r="AJ1243" s="57"/>
      <c r="AK1243" s="57"/>
      <c r="AL1243" s="57"/>
      <c r="AM1243" s="57"/>
      <c r="AN1243" s="57"/>
      <c r="AO1243" s="57"/>
      <c r="AP1243" s="57"/>
      <c r="AQ1243" s="57"/>
      <c r="AR1243" s="57"/>
      <c r="AS1243" s="57"/>
      <c r="AT1243" s="57"/>
      <c r="AU1243" s="57"/>
      <c r="AV1243" s="57"/>
      <c r="AW1243" s="57"/>
      <c r="AX1243" s="57"/>
      <c r="AY1243" s="57"/>
      <c r="AZ1243" s="57"/>
      <c r="BA1243" s="57"/>
      <c r="BB1243" s="57"/>
      <c r="BC1243" s="57"/>
      <c r="BD1243" s="57"/>
    </row>
    <row r="1244" spans="1:56">
      <c r="A1244" s="10">
        <v>43422</v>
      </c>
      <c r="B1244" s="11">
        <v>2.9286432236035644E-3</v>
      </c>
      <c r="C1244" s="11">
        <v>2.9286432236035644E-3</v>
      </c>
      <c r="D1244" s="11">
        <v>0.38981161536776143</v>
      </c>
      <c r="E1244" s="11">
        <v>0.38981161536776143</v>
      </c>
      <c r="F1244" s="11"/>
      <c r="G1244" s="11"/>
      <c r="H1244" s="11">
        <v>3.0535226585280004E-2</v>
      </c>
      <c r="I1244" s="11">
        <v>3.0535226585280004E-2</v>
      </c>
      <c r="J1244" s="11">
        <v>2.4707345729879823E-5</v>
      </c>
      <c r="K1244" s="23">
        <v>2.4707345729879823E-5</v>
      </c>
      <c r="L1244" s="23">
        <v>2.6446285430033467E-3</v>
      </c>
      <c r="M1244" s="23">
        <v>2.6446285430033467E-3</v>
      </c>
      <c r="N1244" s="11"/>
      <c r="O1244" s="11"/>
      <c r="P1244" s="11">
        <v>2.1165553973466285E-4</v>
      </c>
      <c r="Q1244" s="11">
        <v>2.1165553973466285E-4</v>
      </c>
      <c r="R1244" s="11">
        <v>0</v>
      </c>
      <c r="S1244" s="11">
        <v>0</v>
      </c>
      <c r="T1244" s="11">
        <v>7.7178981581967482E-2</v>
      </c>
      <c r="U1244" s="11">
        <v>7.7178981581967482E-2</v>
      </c>
      <c r="V1244" s="11"/>
      <c r="W1244" s="11"/>
      <c r="X1244" s="11">
        <v>5.5072157272870806E-3</v>
      </c>
      <c r="Y1244" s="11">
        <v>5.5072157272870806E-3</v>
      </c>
      <c r="Z1244" s="49" t="s">
        <v>18</v>
      </c>
      <c r="AA1244" s="15"/>
      <c r="AB1244" s="16">
        <f t="shared" si="40"/>
        <v>-3.4888742918243367</v>
      </c>
      <c r="AD1244" s="34">
        <f t="shared" si="39"/>
        <v>0</v>
      </c>
      <c r="AF1244" s="57"/>
      <c r="AG1244" s="57"/>
      <c r="AH1244" s="57"/>
      <c r="AI1244" s="57"/>
      <c r="AJ1244" s="57"/>
      <c r="AK1244" s="57"/>
      <c r="AL1244" s="57"/>
      <c r="AM1244" s="57"/>
      <c r="AN1244" s="57"/>
      <c r="AO1244" s="57"/>
      <c r="AP1244" s="57"/>
      <c r="AQ1244" s="57"/>
      <c r="AR1244" s="57"/>
      <c r="AS1244" s="57"/>
      <c r="AT1244" s="57"/>
      <c r="AU1244" s="57"/>
      <c r="AV1244" s="57"/>
      <c r="AW1244" s="57"/>
      <c r="AX1244" s="57"/>
      <c r="AY1244" s="57"/>
      <c r="AZ1244" s="57"/>
      <c r="BA1244" s="57"/>
      <c r="BB1244" s="57"/>
      <c r="BC1244" s="57"/>
      <c r="BD1244" s="57"/>
    </row>
    <row r="1245" spans="1:56">
      <c r="A1245" s="10">
        <v>43423</v>
      </c>
      <c r="B1245" s="11">
        <v>0.49324710551010353</v>
      </c>
      <c r="C1245" s="11">
        <v>0.49324710551010353</v>
      </c>
      <c r="D1245" s="11">
        <v>5.7284450753780219E-2</v>
      </c>
      <c r="E1245" s="11">
        <v>5.7284450753780219E-2</v>
      </c>
      <c r="F1245" s="11"/>
      <c r="G1245" s="11"/>
      <c r="H1245" s="11">
        <v>0.46213837176458317</v>
      </c>
      <c r="I1245" s="11">
        <v>0.46213837176458317</v>
      </c>
      <c r="J1245" s="11">
        <v>2.9417963413228124E-5</v>
      </c>
      <c r="K1245" s="23">
        <v>2.9417963413228124E-5</v>
      </c>
      <c r="L1245" s="23">
        <v>9.4393020609192212E-5</v>
      </c>
      <c r="M1245" s="23">
        <v>9.4393020609192212E-5</v>
      </c>
      <c r="N1245" s="11"/>
      <c r="O1245" s="11"/>
      <c r="P1245" s="11">
        <v>3.4054350801819901E-5</v>
      </c>
      <c r="Q1245" s="11">
        <v>3.4054350801819901E-5</v>
      </c>
      <c r="R1245" s="11">
        <v>7.2842995302107813E-4</v>
      </c>
      <c r="S1245" s="11">
        <v>7.2842995302107813E-4</v>
      </c>
      <c r="T1245" s="11">
        <v>0</v>
      </c>
      <c r="U1245" s="11">
        <v>0</v>
      </c>
      <c r="V1245" s="11"/>
      <c r="W1245" s="11"/>
      <c r="X1245" s="11">
        <v>6.764518002743468E-4</v>
      </c>
      <c r="Y1245" s="11">
        <v>6.764518002743468E-4</v>
      </c>
      <c r="Z1245" s="49" t="s">
        <v>18</v>
      </c>
      <c r="AA1245" s="15"/>
      <c r="AB1245" s="16">
        <f t="shared" si="40"/>
        <v>-0.77189092675941551</v>
      </c>
      <c r="AD1245" s="34">
        <f t="shared" ref="AD1245:AD1308" si="41">A1245-1-A1244</f>
        <v>0</v>
      </c>
      <c r="AF1245" s="57"/>
      <c r="AG1245" s="57"/>
      <c r="AH1245" s="57"/>
      <c r="AI1245" s="57"/>
      <c r="AJ1245" s="57"/>
      <c r="AK1245" s="57"/>
      <c r="AL1245" s="57"/>
      <c r="AM1245" s="57"/>
      <c r="AN1245" s="57"/>
      <c r="AO1245" s="57"/>
      <c r="AP1245" s="57"/>
      <c r="AQ1245" s="57"/>
      <c r="AR1245" s="57"/>
      <c r="AS1245" s="57"/>
      <c r="AT1245" s="57"/>
      <c r="AU1245" s="57"/>
      <c r="AV1245" s="57"/>
      <c r="AW1245" s="57"/>
      <c r="AX1245" s="57"/>
      <c r="AY1245" s="57"/>
      <c r="AZ1245" s="57"/>
      <c r="BA1245" s="57"/>
      <c r="BB1245" s="57"/>
      <c r="BC1245" s="57"/>
      <c r="BD1245" s="57"/>
    </row>
    <row r="1246" spans="1:56">
      <c r="A1246" s="10">
        <v>43424</v>
      </c>
      <c r="B1246" s="11">
        <v>0.67984262961581943</v>
      </c>
      <c r="C1246" s="11">
        <v>0.67984262961581943</v>
      </c>
      <c r="D1246" s="11">
        <v>0.10572904993636024</v>
      </c>
      <c r="E1246" s="11">
        <v>0.10572904993636024</v>
      </c>
      <c r="F1246" s="11"/>
      <c r="G1246" s="11"/>
      <c r="H1246" s="11">
        <v>0.638875940622886</v>
      </c>
      <c r="I1246" s="11">
        <v>0.638875940622886</v>
      </c>
      <c r="J1246" s="11">
        <v>1.0924296761407888E-2</v>
      </c>
      <c r="K1246" s="23">
        <v>1.0924296761407888E-2</v>
      </c>
      <c r="L1246" s="23">
        <v>3.5849048257168486E-4</v>
      </c>
      <c r="M1246" s="23">
        <v>3.5849048257168486E-4</v>
      </c>
      <c r="N1246" s="11"/>
      <c r="O1246" s="11"/>
      <c r="P1246" s="11">
        <v>1.0170358664304636E-2</v>
      </c>
      <c r="Q1246" s="11">
        <v>1.0170358664304636E-2</v>
      </c>
      <c r="R1246" s="11">
        <v>1.6030138388003469E-2</v>
      </c>
      <c r="S1246" s="11">
        <v>1.6030138388003469E-2</v>
      </c>
      <c r="T1246" s="11">
        <v>0</v>
      </c>
      <c r="U1246" s="11">
        <v>0</v>
      </c>
      <c r="V1246" s="11"/>
      <c r="W1246" s="11"/>
      <c r="X1246" s="11">
        <v>1.4886285120812552E-2</v>
      </c>
      <c r="Y1246" s="11">
        <v>1.4886285120812552E-2</v>
      </c>
      <c r="Z1246" s="49" t="s">
        <v>18</v>
      </c>
      <c r="AA1246" s="15"/>
      <c r="AB1246" s="16">
        <f t="shared" si="40"/>
        <v>-0.44804498958347067</v>
      </c>
      <c r="AD1246" s="34">
        <f t="shared" si="41"/>
        <v>0</v>
      </c>
      <c r="AF1246" s="57"/>
      <c r="AG1246" s="57"/>
      <c r="AH1246" s="57"/>
      <c r="AI1246" s="57"/>
      <c r="AJ1246" s="57"/>
      <c r="AK1246" s="57"/>
      <c r="AL1246" s="57"/>
      <c r="AM1246" s="57"/>
      <c r="AN1246" s="57"/>
      <c r="AO1246" s="57"/>
      <c r="AP1246" s="57"/>
      <c r="AQ1246" s="57"/>
      <c r="AR1246" s="57"/>
      <c r="AS1246" s="57"/>
      <c r="AT1246" s="57"/>
      <c r="AU1246" s="57"/>
      <c r="AV1246" s="57"/>
      <c r="AW1246" s="57"/>
      <c r="AX1246" s="57"/>
      <c r="AY1246" s="57"/>
      <c r="AZ1246" s="57"/>
      <c r="BA1246" s="57"/>
      <c r="BB1246" s="57"/>
      <c r="BC1246" s="57"/>
      <c r="BD1246" s="57"/>
    </row>
    <row r="1247" spans="1:56">
      <c r="A1247" s="10">
        <v>43425</v>
      </c>
      <c r="B1247" s="11">
        <v>7.9320666442023902E-2</v>
      </c>
      <c r="C1247" s="11">
        <v>7.9320666442023902E-2</v>
      </c>
      <c r="D1247" s="11">
        <v>0.53243043010780422</v>
      </c>
      <c r="E1247" s="11">
        <v>0.53243043010780422</v>
      </c>
      <c r="F1247" s="11"/>
      <c r="G1247" s="11"/>
      <c r="H1247" s="11">
        <v>0.11165295647097848</v>
      </c>
      <c r="I1247" s="11">
        <v>0.11165295647097848</v>
      </c>
      <c r="J1247" s="11">
        <v>5.615305847699965E-4</v>
      </c>
      <c r="K1247" s="23">
        <v>5.615305847699965E-4</v>
      </c>
      <c r="L1247" s="23">
        <v>3.0784304463191401E-3</v>
      </c>
      <c r="M1247" s="23">
        <v>3.0784304463191401E-3</v>
      </c>
      <c r="N1247" s="11"/>
      <c r="O1247" s="11"/>
      <c r="P1247" s="11">
        <v>7.4112754520421799E-4</v>
      </c>
      <c r="Q1247" s="11">
        <v>7.4112754520421799E-4</v>
      </c>
      <c r="R1247" s="11">
        <v>0</v>
      </c>
      <c r="S1247" s="11">
        <v>0</v>
      </c>
      <c r="T1247" s="11">
        <v>0</v>
      </c>
      <c r="U1247" s="11">
        <v>0</v>
      </c>
      <c r="V1247" s="11"/>
      <c r="W1247" s="11"/>
      <c r="X1247" s="11">
        <v>0</v>
      </c>
      <c r="Y1247" s="11">
        <v>0</v>
      </c>
      <c r="Z1247" s="49" t="s">
        <v>18</v>
      </c>
      <c r="AA1247" s="15"/>
      <c r="AB1247" s="16">
        <f t="shared" si="40"/>
        <v>-2.1923598212348345</v>
      </c>
      <c r="AD1247" s="34">
        <f t="shared" si="41"/>
        <v>0</v>
      </c>
      <c r="AF1247" s="57"/>
      <c r="AG1247" s="57"/>
      <c r="AH1247" s="57"/>
      <c r="AI1247" s="57"/>
      <c r="AJ1247" s="57"/>
      <c r="AK1247" s="57"/>
      <c r="AL1247" s="57"/>
      <c r="AM1247" s="57"/>
      <c r="AN1247" s="57"/>
      <c r="AO1247" s="57"/>
      <c r="AP1247" s="57"/>
      <c r="AQ1247" s="57"/>
      <c r="AR1247" s="57"/>
      <c r="AS1247" s="57"/>
      <c r="AT1247" s="57"/>
      <c r="AU1247" s="57"/>
      <c r="AV1247" s="57"/>
      <c r="AW1247" s="57"/>
      <c r="AX1247" s="57"/>
      <c r="AY1247" s="57"/>
      <c r="AZ1247" s="57"/>
      <c r="BA1247" s="57"/>
      <c r="BB1247" s="57"/>
      <c r="BC1247" s="57"/>
      <c r="BD1247" s="57"/>
    </row>
    <row r="1248" spans="1:56">
      <c r="A1248" s="10">
        <v>43426</v>
      </c>
      <c r="B1248" s="11">
        <v>0.19549229286987099</v>
      </c>
      <c r="C1248" s="11">
        <v>0.19549229286987099</v>
      </c>
      <c r="D1248" s="11">
        <v>7.009395716261517E-2</v>
      </c>
      <c r="E1248" s="11">
        <v>7.009395716261517E-2</v>
      </c>
      <c r="F1248" s="11"/>
      <c r="G1248" s="11"/>
      <c r="H1248" s="11">
        <v>0.18654431671849903</v>
      </c>
      <c r="I1248" s="11">
        <v>0.18654431671849903</v>
      </c>
      <c r="J1248" s="11">
        <v>1.7686809593792951E-3</v>
      </c>
      <c r="K1248" s="23">
        <v>1.7686809593792951E-3</v>
      </c>
      <c r="L1248" s="23">
        <v>6.6257810595355554E-4</v>
      </c>
      <c r="M1248" s="23">
        <v>6.6257810595355554E-4</v>
      </c>
      <c r="N1248" s="11"/>
      <c r="O1248" s="11"/>
      <c r="P1248" s="11">
        <v>1.6897534210065083E-3</v>
      </c>
      <c r="Q1248" s="11">
        <v>1.6897534210065083E-3</v>
      </c>
      <c r="R1248" s="11">
        <v>3.065021108536228E-3</v>
      </c>
      <c r="S1248" s="11">
        <v>3.065021108536228E-3</v>
      </c>
      <c r="T1248" s="11">
        <v>0</v>
      </c>
      <c r="U1248" s="11">
        <v>0</v>
      </c>
      <c r="V1248" s="11"/>
      <c r="W1248" s="11"/>
      <c r="X1248" s="11">
        <v>2.8463121788845644E-3</v>
      </c>
      <c r="Y1248" s="11">
        <v>2.8463121788845644E-3</v>
      </c>
      <c r="Z1248" s="49" t="s">
        <v>18</v>
      </c>
      <c r="AA1248" s="15"/>
      <c r="AB1248" s="16">
        <f t="shared" si="40"/>
        <v>-1.6790864449706864</v>
      </c>
      <c r="AD1248" s="34">
        <f t="shared" si="41"/>
        <v>0</v>
      </c>
      <c r="AF1248" s="57"/>
      <c r="AG1248" s="57"/>
      <c r="AH1248" s="57"/>
      <c r="AI1248" s="57"/>
      <c r="AJ1248" s="57"/>
      <c r="AK1248" s="57"/>
      <c r="AL1248" s="57"/>
      <c r="AM1248" s="57"/>
      <c r="AN1248" s="57"/>
      <c r="AO1248" s="57"/>
      <c r="AP1248" s="57"/>
      <c r="AQ1248" s="57"/>
      <c r="AR1248" s="57"/>
      <c r="AS1248" s="57"/>
      <c r="AT1248" s="57"/>
      <c r="AU1248" s="57"/>
      <c r="AV1248" s="57"/>
      <c r="AW1248" s="57"/>
      <c r="AX1248" s="57"/>
      <c r="AY1248" s="57"/>
      <c r="AZ1248" s="57"/>
      <c r="BA1248" s="57"/>
      <c r="BB1248" s="57"/>
      <c r="BC1248" s="57"/>
      <c r="BD1248" s="57"/>
    </row>
    <row r="1249" spans="1:56">
      <c r="A1249" s="10">
        <v>43427</v>
      </c>
      <c r="B1249" s="11">
        <v>0.13878529229186901</v>
      </c>
      <c r="C1249" s="11">
        <v>0.13878529229186901</v>
      </c>
      <c r="D1249" s="11">
        <v>2.2366070990797418E-2</v>
      </c>
      <c r="E1249" s="11">
        <v>2.2366070990797418E-2</v>
      </c>
      <c r="F1249" s="11"/>
      <c r="G1249" s="11"/>
      <c r="H1249" s="11">
        <v>0.1304780335879322</v>
      </c>
      <c r="I1249" s="11">
        <v>0.1304780335879322</v>
      </c>
      <c r="J1249" s="11">
        <v>1.1497572694242656E-2</v>
      </c>
      <c r="K1249" s="23">
        <v>1.1497572694242656E-2</v>
      </c>
      <c r="L1249" s="23">
        <v>4.0599148649114931E-5</v>
      </c>
      <c r="M1249" s="23">
        <v>4.0599148649114931E-5</v>
      </c>
      <c r="N1249" s="11"/>
      <c r="O1249" s="11"/>
      <c r="P1249" s="11">
        <v>1.0680044092489932E-2</v>
      </c>
      <c r="Q1249" s="11">
        <v>1.0680044092489932E-2</v>
      </c>
      <c r="R1249" s="11">
        <v>0</v>
      </c>
      <c r="S1249" s="11">
        <v>0</v>
      </c>
      <c r="T1249" s="11">
        <v>0</v>
      </c>
      <c r="U1249" s="11">
        <v>0</v>
      </c>
      <c r="V1249" s="11"/>
      <c r="W1249" s="11"/>
      <c r="X1249" s="11">
        <v>0</v>
      </c>
      <c r="Y1249" s="11">
        <v>0</v>
      </c>
      <c r="Z1249" s="49" t="s">
        <v>18</v>
      </c>
      <c r="AA1249" s="15"/>
      <c r="AB1249" s="16">
        <f t="shared" si="40"/>
        <v>-2.0365503913843193</v>
      </c>
      <c r="AD1249" s="34">
        <f t="shared" si="41"/>
        <v>0</v>
      </c>
      <c r="AF1249" s="57"/>
      <c r="AG1249" s="57"/>
      <c r="AH1249" s="57"/>
      <c r="AI1249" s="57"/>
      <c r="AJ1249" s="57"/>
      <c r="AK1249" s="57"/>
      <c r="AL1249" s="57"/>
      <c r="AM1249" s="57"/>
      <c r="AN1249" s="57"/>
      <c r="AO1249" s="57"/>
      <c r="AP1249" s="57"/>
      <c r="AQ1249" s="57"/>
      <c r="AR1249" s="57"/>
      <c r="AS1249" s="57"/>
      <c r="AT1249" s="57"/>
      <c r="AU1249" s="57"/>
      <c r="AV1249" s="57"/>
      <c r="AW1249" s="57"/>
      <c r="AX1249" s="57"/>
      <c r="AY1249" s="57"/>
      <c r="AZ1249" s="57"/>
      <c r="BA1249" s="57"/>
      <c r="BB1249" s="57"/>
      <c r="BC1249" s="57"/>
      <c r="BD1249" s="57"/>
    </row>
    <row r="1250" spans="1:56">
      <c r="A1250" s="10">
        <v>43428</v>
      </c>
      <c r="B1250" s="11">
        <v>0.20036999663038982</v>
      </c>
      <c r="C1250" s="11">
        <v>0.20036999663038982</v>
      </c>
      <c r="D1250" s="11">
        <v>7.5453517764380099E-3</v>
      </c>
      <c r="E1250" s="11">
        <v>7.5453517764380099E-3</v>
      </c>
      <c r="F1250" s="11"/>
      <c r="G1250" s="11"/>
      <c r="H1250" s="11">
        <v>0.18661072052980515</v>
      </c>
      <c r="I1250" s="11">
        <v>0.18661072052980515</v>
      </c>
      <c r="J1250" s="11">
        <v>3.1859061649797691E-4</v>
      </c>
      <c r="K1250" s="23">
        <v>3.1859061649797691E-4</v>
      </c>
      <c r="L1250" s="23">
        <v>4.0599148649114931E-5</v>
      </c>
      <c r="M1250" s="23">
        <v>4.0599148649114931E-5</v>
      </c>
      <c r="N1250" s="11"/>
      <c r="O1250" s="11"/>
      <c r="P1250" s="11">
        <v>2.9875414091345618E-4</v>
      </c>
      <c r="Q1250" s="11">
        <v>2.9875414091345618E-4</v>
      </c>
      <c r="R1250" s="11">
        <v>0</v>
      </c>
      <c r="S1250" s="11">
        <v>0</v>
      </c>
      <c r="T1250" s="11">
        <v>0</v>
      </c>
      <c r="U1250" s="11">
        <v>0</v>
      </c>
      <c r="V1250" s="11"/>
      <c r="W1250" s="11"/>
      <c r="X1250" s="11">
        <v>0</v>
      </c>
      <c r="Y1250" s="11">
        <v>0</v>
      </c>
      <c r="Z1250" s="49" t="s">
        <v>18</v>
      </c>
      <c r="AA1250" s="15"/>
      <c r="AB1250" s="16">
        <f t="shared" si="40"/>
        <v>-1.6787305402909762</v>
      </c>
      <c r="AD1250" s="34">
        <f t="shared" si="41"/>
        <v>0</v>
      </c>
      <c r="AF1250" s="57"/>
      <c r="AG1250" s="57"/>
      <c r="AH1250" s="57"/>
      <c r="AI1250" s="57"/>
      <c r="AJ1250" s="57"/>
      <c r="AK1250" s="57"/>
      <c r="AL1250" s="57"/>
      <c r="AM1250" s="57"/>
      <c r="AN1250" s="57"/>
      <c r="AO1250" s="57"/>
      <c r="AP1250" s="57"/>
      <c r="AQ1250" s="57"/>
      <c r="AR1250" s="57"/>
      <c r="AS1250" s="57"/>
      <c r="AT1250" s="57"/>
      <c r="AU1250" s="57"/>
      <c r="AV1250" s="57"/>
      <c r="AW1250" s="57"/>
      <c r="AX1250" s="57"/>
      <c r="AY1250" s="57"/>
      <c r="AZ1250" s="57"/>
      <c r="BA1250" s="57"/>
      <c r="BB1250" s="57"/>
      <c r="BC1250" s="57"/>
      <c r="BD1250" s="57"/>
    </row>
    <row r="1251" spans="1:56">
      <c r="A1251" s="10">
        <v>43429</v>
      </c>
      <c r="B1251" s="11">
        <v>2.3193189426697785E-3</v>
      </c>
      <c r="C1251" s="11">
        <v>2.3193189426697785E-3</v>
      </c>
      <c r="D1251" s="11">
        <v>0</v>
      </c>
      <c r="E1251" s="11">
        <v>0</v>
      </c>
      <c r="F1251" s="11"/>
      <c r="G1251" s="11"/>
      <c r="H1251" s="11">
        <v>2.1538206490171168E-3</v>
      </c>
      <c r="I1251" s="11">
        <v>2.1538206490171168E-3</v>
      </c>
      <c r="J1251" s="11">
        <v>2.1665721729042351E-5</v>
      </c>
      <c r="K1251" s="23">
        <v>2.1665721729042351E-5</v>
      </c>
      <c r="L1251" s="23">
        <v>4.0599148649114931E-5</v>
      </c>
      <c r="M1251" s="23">
        <v>4.0599148649114931E-5</v>
      </c>
      <c r="N1251" s="11"/>
      <c r="O1251" s="11"/>
      <c r="P1251" s="11">
        <v>2.3016743268435485E-5</v>
      </c>
      <c r="Q1251" s="11">
        <v>2.3016743268435485E-5</v>
      </c>
      <c r="R1251" s="11">
        <v>0</v>
      </c>
      <c r="S1251" s="11">
        <v>0</v>
      </c>
      <c r="T1251" s="11">
        <v>0</v>
      </c>
      <c r="U1251" s="11">
        <v>0</v>
      </c>
      <c r="V1251" s="11"/>
      <c r="W1251" s="11"/>
      <c r="X1251" s="11">
        <v>0</v>
      </c>
      <c r="Y1251" s="11">
        <v>0</v>
      </c>
      <c r="Z1251" s="49" t="s">
        <v>18</v>
      </c>
      <c r="AA1251" s="15"/>
      <c r="AB1251" s="16">
        <f t="shared" si="40"/>
        <v>-6.1405119678663489</v>
      </c>
      <c r="AD1251" s="34">
        <f t="shared" si="41"/>
        <v>0</v>
      </c>
      <c r="AF1251" s="57"/>
      <c r="AG1251" s="57"/>
      <c r="AH1251" s="57"/>
      <c r="AI1251" s="57"/>
      <c r="AJ1251" s="57"/>
      <c r="AK1251" s="57"/>
      <c r="AL1251" s="57"/>
      <c r="AM1251" s="57"/>
      <c r="AN1251" s="57"/>
      <c r="AO1251" s="57"/>
      <c r="AP1251" s="57"/>
      <c r="AQ1251" s="57"/>
      <c r="AR1251" s="57"/>
      <c r="AS1251" s="57"/>
      <c r="AT1251" s="57"/>
      <c r="AU1251" s="57"/>
      <c r="AV1251" s="57"/>
      <c r="AW1251" s="57"/>
      <c r="AX1251" s="57"/>
      <c r="AY1251" s="57"/>
      <c r="AZ1251" s="57"/>
      <c r="BA1251" s="57"/>
      <c r="BB1251" s="57"/>
      <c r="BC1251" s="57"/>
      <c r="BD1251" s="57"/>
    </row>
    <row r="1252" spans="1:56">
      <c r="A1252" s="10">
        <v>43430</v>
      </c>
      <c r="B1252" s="11">
        <v>4.6908801021345821E-2</v>
      </c>
      <c r="C1252" s="11">
        <v>4.6908801021345821E-2</v>
      </c>
      <c r="D1252" s="11">
        <v>0</v>
      </c>
      <c r="E1252" s="11">
        <v>0</v>
      </c>
      <c r="F1252" s="11"/>
      <c r="G1252" s="11"/>
      <c r="H1252" s="11">
        <v>4.3561556973319981E-2</v>
      </c>
      <c r="I1252" s="11">
        <v>4.3561556973319981E-2</v>
      </c>
      <c r="J1252" s="11">
        <v>3.8881313573782474E-4</v>
      </c>
      <c r="K1252" s="23">
        <v>3.8881313573782474E-4</v>
      </c>
      <c r="L1252" s="23">
        <v>0</v>
      </c>
      <c r="M1252" s="23">
        <v>0</v>
      </c>
      <c r="N1252" s="11"/>
      <c r="O1252" s="11"/>
      <c r="P1252" s="11">
        <v>3.6106882281453193E-4</v>
      </c>
      <c r="Q1252" s="11">
        <v>3.6106882281453193E-4</v>
      </c>
      <c r="R1252" s="11">
        <v>0</v>
      </c>
      <c r="S1252" s="11">
        <v>0</v>
      </c>
      <c r="T1252" s="11">
        <v>0</v>
      </c>
      <c r="U1252" s="11">
        <v>0</v>
      </c>
      <c r="V1252" s="11"/>
      <c r="W1252" s="11"/>
      <c r="X1252" s="11">
        <v>0</v>
      </c>
      <c r="Y1252" s="11">
        <v>0</v>
      </c>
      <c r="Z1252" s="49" t="s">
        <v>18</v>
      </c>
      <c r="AA1252" s="15"/>
      <c r="AB1252" s="16">
        <f t="shared" si="40"/>
        <v>-3.133580238366986</v>
      </c>
      <c r="AD1252" s="34">
        <f t="shared" si="41"/>
        <v>0</v>
      </c>
      <c r="AF1252" s="57"/>
      <c r="AG1252" s="57"/>
      <c r="AH1252" s="57"/>
      <c r="AI1252" s="57"/>
      <c r="AJ1252" s="57"/>
      <c r="AK1252" s="57"/>
      <c r="AL1252" s="57"/>
      <c r="AM1252" s="57"/>
      <c r="AN1252" s="57"/>
      <c r="AO1252" s="57"/>
      <c r="AP1252" s="57"/>
      <c r="AQ1252" s="57"/>
      <c r="AR1252" s="57"/>
      <c r="AS1252" s="57"/>
      <c r="AT1252" s="57"/>
      <c r="AU1252" s="57"/>
      <c r="AV1252" s="57"/>
      <c r="AW1252" s="57"/>
      <c r="AX1252" s="57"/>
      <c r="AY1252" s="57"/>
      <c r="AZ1252" s="57"/>
      <c r="BA1252" s="57"/>
      <c r="BB1252" s="57"/>
      <c r="BC1252" s="57"/>
      <c r="BD1252" s="57"/>
    </row>
    <row r="1253" spans="1:56">
      <c r="A1253" s="10">
        <v>43431</v>
      </c>
      <c r="B1253" s="11">
        <v>2.1387792166110437E-3</v>
      </c>
      <c r="C1253" s="11">
        <v>2.1387792166110437E-3</v>
      </c>
      <c r="D1253" s="11">
        <v>9.5895209408783794E-3</v>
      </c>
      <c r="E1253" s="11">
        <v>9.5895209408783794E-3</v>
      </c>
      <c r="F1253" s="11"/>
      <c r="G1253" s="11"/>
      <c r="H1253" s="11">
        <v>2.6704374629725929E-3</v>
      </c>
      <c r="I1253" s="11">
        <v>2.6704374629725929E-3</v>
      </c>
      <c r="J1253" s="11">
        <v>7.9550166175749453E-5</v>
      </c>
      <c r="K1253" s="23">
        <v>7.9550166175749453E-5</v>
      </c>
      <c r="L1253" s="23">
        <v>6.0898722973672403E-5</v>
      </c>
      <c r="M1253" s="23">
        <v>6.0898722973672403E-5</v>
      </c>
      <c r="N1253" s="11"/>
      <c r="O1253" s="11"/>
      <c r="P1253" s="11">
        <v>7.8219265984613991E-5</v>
      </c>
      <c r="Q1253" s="11">
        <v>7.8219265984613991E-5</v>
      </c>
      <c r="R1253" s="11">
        <v>0</v>
      </c>
      <c r="S1253" s="11">
        <v>0</v>
      </c>
      <c r="T1253" s="11">
        <v>0</v>
      </c>
      <c r="U1253" s="11">
        <v>0</v>
      </c>
      <c r="V1253" s="11"/>
      <c r="W1253" s="11"/>
      <c r="X1253" s="11">
        <v>0</v>
      </c>
      <c r="Y1253" s="11">
        <v>0</v>
      </c>
      <c r="Z1253" s="49" t="s">
        <v>18</v>
      </c>
      <c r="AA1253" s="15"/>
      <c r="AB1253" s="16">
        <f t="shared" si="40"/>
        <v>-5.9255129761809497</v>
      </c>
      <c r="AD1253" s="34">
        <f t="shared" si="41"/>
        <v>0</v>
      </c>
      <c r="AF1253" s="57"/>
      <c r="AG1253" s="57"/>
      <c r="AH1253" s="57"/>
      <c r="AI1253" s="57"/>
      <c r="AJ1253" s="57"/>
      <c r="AK1253" s="57"/>
      <c r="AL1253" s="57"/>
      <c r="AM1253" s="57"/>
      <c r="AN1253" s="57"/>
      <c r="AO1253" s="57"/>
      <c r="AP1253" s="57"/>
      <c r="AQ1253" s="57"/>
      <c r="AR1253" s="57"/>
      <c r="AS1253" s="57"/>
      <c r="AT1253" s="57"/>
      <c r="AU1253" s="57"/>
      <c r="AV1253" s="57"/>
      <c r="AW1253" s="57"/>
      <c r="AX1253" s="57"/>
      <c r="AY1253" s="57"/>
      <c r="AZ1253" s="57"/>
      <c r="BA1253" s="57"/>
      <c r="BB1253" s="57"/>
      <c r="BC1253" s="57"/>
      <c r="BD1253" s="57"/>
    </row>
    <row r="1254" spans="1:56">
      <c r="A1254" s="10">
        <v>43432</v>
      </c>
      <c r="B1254" s="11">
        <v>7.9012141542023212E-3</v>
      </c>
      <c r="C1254" s="11">
        <v>7.9012141542023212E-3</v>
      </c>
      <c r="D1254" s="11">
        <v>2.9591499242927227E-2</v>
      </c>
      <c r="E1254" s="11">
        <v>2.9591499242927227E-2</v>
      </c>
      <c r="F1254" s="11"/>
      <c r="G1254" s="11"/>
      <c r="H1254" s="11">
        <v>9.4489552194702234E-3</v>
      </c>
      <c r="I1254" s="11">
        <v>9.4489552194702234E-3</v>
      </c>
      <c r="J1254" s="11">
        <v>5.9522241985619582E-5</v>
      </c>
      <c r="K1254" s="23">
        <v>5.9522241985619582E-5</v>
      </c>
      <c r="L1254" s="23">
        <v>1.0758774392015456E-4</v>
      </c>
      <c r="M1254" s="23">
        <v>1.0758774392015456E-4</v>
      </c>
      <c r="N1254" s="11"/>
      <c r="O1254" s="11"/>
      <c r="P1254" s="11">
        <v>6.2952024068357838E-5</v>
      </c>
      <c r="Q1254" s="11">
        <v>6.2952024068357838E-5</v>
      </c>
      <c r="R1254" s="11">
        <v>4.2582736011724699E-4</v>
      </c>
      <c r="S1254" s="11">
        <v>4.2582736011724699E-4</v>
      </c>
      <c r="T1254" s="11">
        <v>0</v>
      </c>
      <c r="U1254" s="11">
        <v>0</v>
      </c>
      <c r="V1254" s="11"/>
      <c r="W1254" s="11"/>
      <c r="X1254" s="11">
        <v>3.9544184469999291E-4</v>
      </c>
      <c r="Y1254" s="11">
        <v>3.9544184469999291E-4</v>
      </c>
      <c r="Z1254" s="49" t="s">
        <v>18</v>
      </c>
      <c r="AA1254" s="15"/>
      <c r="AB1254" s="16">
        <f t="shared" si="40"/>
        <v>-4.6618511023747784</v>
      </c>
      <c r="AD1254" s="34">
        <f t="shared" si="41"/>
        <v>0</v>
      </c>
      <c r="AF1254" s="57"/>
      <c r="AG1254" s="57"/>
      <c r="AH1254" s="57"/>
      <c r="AI1254" s="57"/>
      <c r="AJ1254" s="57"/>
      <c r="AK1254" s="57"/>
      <c r="AL1254" s="57"/>
      <c r="AM1254" s="57"/>
      <c r="AN1254" s="57"/>
      <c r="AO1254" s="57"/>
      <c r="AP1254" s="57"/>
      <c r="AQ1254" s="57"/>
      <c r="AR1254" s="57"/>
      <c r="AS1254" s="57"/>
      <c r="AT1254" s="57"/>
      <c r="AU1254" s="57"/>
      <c r="AV1254" s="57"/>
      <c r="AW1254" s="57"/>
      <c r="AX1254" s="57"/>
      <c r="AY1254" s="57"/>
      <c r="AZ1254" s="57"/>
      <c r="BA1254" s="57"/>
      <c r="BB1254" s="57"/>
      <c r="BC1254" s="57"/>
      <c r="BD1254" s="57"/>
    </row>
    <row r="1255" spans="1:56">
      <c r="A1255" s="10">
        <v>43433</v>
      </c>
      <c r="B1255" s="11">
        <v>5.9106812768105817E-2</v>
      </c>
      <c r="C1255" s="11">
        <v>5.9106812768105817E-2</v>
      </c>
      <c r="D1255" s="11">
        <v>0</v>
      </c>
      <c r="E1255" s="11">
        <v>0</v>
      </c>
      <c r="F1255" s="11"/>
      <c r="G1255" s="11"/>
      <c r="H1255" s="11">
        <v>5.4889162286146355E-2</v>
      </c>
      <c r="I1255" s="11">
        <v>5.4889162286146355E-2</v>
      </c>
      <c r="J1255" s="11">
        <v>8.1958508461540773E-4</v>
      </c>
      <c r="K1255" s="23">
        <v>8.1958508461540773E-4</v>
      </c>
      <c r="L1255" s="23">
        <v>0</v>
      </c>
      <c r="M1255" s="23">
        <v>0</v>
      </c>
      <c r="N1255" s="11"/>
      <c r="O1255" s="11"/>
      <c r="P1255" s="11">
        <v>7.6110242812880708E-4</v>
      </c>
      <c r="Q1255" s="11">
        <v>7.6110242812880708E-4</v>
      </c>
      <c r="R1255" s="11">
        <v>3.5719584420091413E-4</v>
      </c>
      <c r="S1255" s="11">
        <v>3.5719584420091413E-4</v>
      </c>
      <c r="T1255" s="11">
        <v>0</v>
      </c>
      <c r="U1255" s="11">
        <v>0</v>
      </c>
      <c r="V1255" s="11"/>
      <c r="W1255" s="11"/>
      <c r="X1255" s="11">
        <v>3.3170762797178892E-4</v>
      </c>
      <c r="Y1255" s="11">
        <v>3.3170762797178892E-4</v>
      </c>
      <c r="Z1255" s="49" t="s">
        <v>18</v>
      </c>
      <c r="AA1255" s="15"/>
      <c r="AB1255" s="16">
        <f t="shared" si="40"/>
        <v>-2.9024393582211441</v>
      </c>
      <c r="AD1255" s="34">
        <f t="shared" si="41"/>
        <v>0</v>
      </c>
      <c r="AF1255" s="57"/>
      <c r="AG1255" s="57"/>
      <c r="AH1255" s="57"/>
      <c r="AI1255" s="57"/>
      <c r="AJ1255" s="57"/>
      <c r="AK1255" s="57"/>
      <c r="AL1255" s="57"/>
      <c r="AM1255" s="57"/>
      <c r="AN1255" s="57"/>
      <c r="AO1255" s="57"/>
      <c r="AP1255" s="57"/>
      <c r="AQ1255" s="57"/>
      <c r="AR1255" s="57"/>
      <c r="AS1255" s="57"/>
      <c r="AT1255" s="57"/>
      <c r="AU1255" s="57"/>
      <c r="AV1255" s="57"/>
      <c r="AW1255" s="57"/>
      <c r="AX1255" s="57"/>
      <c r="AY1255" s="57"/>
      <c r="AZ1255" s="57"/>
      <c r="BA1255" s="57"/>
      <c r="BB1255" s="57"/>
      <c r="BC1255" s="57"/>
      <c r="BD1255" s="57"/>
    </row>
    <row r="1256" spans="1:56">
      <c r="A1256" s="10">
        <v>43434</v>
      </c>
      <c r="B1256" s="11">
        <v>2.235915990367348E-2</v>
      </c>
      <c r="C1256" s="11">
        <v>2.235915990367348E-2</v>
      </c>
      <c r="D1256" s="11">
        <v>0</v>
      </c>
      <c r="E1256" s="11">
        <v>0</v>
      </c>
      <c r="F1256" s="11"/>
      <c r="G1256" s="11"/>
      <c r="H1256" s="11">
        <v>2.0763690327028957E-2</v>
      </c>
      <c r="I1256" s="11">
        <v>2.0763690327028957E-2</v>
      </c>
      <c r="J1256" s="11">
        <v>3.6967430164024735E-4</v>
      </c>
      <c r="K1256" s="23">
        <v>3.6967430164024735E-4</v>
      </c>
      <c r="L1256" s="23">
        <v>0</v>
      </c>
      <c r="M1256" s="23">
        <v>0</v>
      </c>
      <c r="N1256" s="11"/>
      <c r="O1256" s="11"/>
      <c r="P1256" s="11">
        <v>3.4329566737691683E-4</v>
      </c>
      <c r="Q1256" s="11">
        <v>3.4329566737691683E-4</v>
      </c>
      <c r="R1256" s="11">
        <v>0</v>
      </c>
      <c r="S1256" s="11">
        <v>0</v>
      </c>
      <c r="T1256" s="11">
        <v>0</v>
      </c>
      <c r="U1256" s="11">
        <v>0</v>
      </c>
      <c r="V1256" s="11"/>
      <c r="W1256" s="11"/>
      <c r="X1256" s="11">
        <v>0</v>
      </c>
      <c r="Y1256" s="11">
        <v>0</v>
      </c>
      <c r="Z1256" s="49" t="s">
        <v>18</v>
      </c>
      <c r="AA1256" s="15"/>
      <c r="AB1256" s="16">
        <f t="shared" si="40"/>
        <v>-3.8745494750645579</v>
      </c>
      <c r="AD1256" s="34">
        <f t="shared" si="41"/>
        <v>0</v>
      </c>
      <c r="AF1256" s="57"/>
      <c r="AG1256" s="57"/>
      <c r="AH1256" s="57"/>
      <c r="AI1256" s="57"/>
      <c r="AJ1256" s="57"/>
      <c r="AK1256" s="57"/>
      <c r="AL1256" s="57"/>
      <c r="AM1256" s="57"/>
      <c r="AN1256" s="57"/>
      <c r="AO1256" s="57"/>
      <c r="AP1256" s="57"/>
      <c r="AQ1256" s="57"/>
      <c r="AR1256" s="57"/>
      <c r="AS1256" s="57"/>
      <c r="AT1256" s="57"/>
      <c r="AU1256" s="57"/>
      <c r="AV1256" s="57"/>
      <c r="AW1256" s="57"/>
      <c r="AX1256" s="57"/>
      <c r="AY1256" s="57"/>
      <c r="AZ1256" s="57"/>
      <c r="BA1256" s="57"/>
      <c r="BB1256" s="57"/>
      <c r="BC1256" s="57"/>
      <c r="BD1256" s="57"/>
    </row>
    <row r="1257" spans="1:56">
      <c r="A1257" s="10">
        <v>43435</v>
      </c>
      <c r="B1257" s="11">
        <v>0.1979354290943488</v>
      </c>
      <c r="C1257" s="11">
        <v>0.1979354290943488</v>
      </c>
      <c r="D1257" s="11">
        <v>2.6079200107692765E-2</v>
      </c>
      <c r="E1257" s="11">
        <v>2.6079200107692765E-2</v>
      </c>
      <c r="F1257" s="11"/>
      <c r="G1257" s="11"/>
      <c r="H1257" s="11">
        <v>0.18567238405659595</v>
      </c>
      <c r="I1257" s="11">
        <v>0.18567238405659595</v>
      </c>
      <c r="J1257" s="11">
        <v>2.1588979215790447E-3</v>
      </c>
      <c r="K1257" s="23">
        <v>2.1588979215790447E-3</v>
      </c>
      <c r="L1257" s="23">
        <v>8.1198297298229862E-5</v>
      </c>
      <c r="M1257" s="23">
        <v>8.1198297298229862E-5</v>
      </c>
      <c r="N1257" s="11"/>
      <c r="O1257" s="11"/>
      <c r="P1257" s="11">
        <v>2.0106407171837592E-3</v>
      </c>
      <c r="Q1257" s="11">
        <v>2.0106407171837592E-3</v>
      </c>
      <c r="R1257" s="11">
        <v>0</v>
      </c>
      <c r="S1257" s="11">
        <v>0</v>
      </c>
      <c r="T1257" s="11">
        <v>0</v>
      </c>
      <c r="U1257" s="11">
        <v>0</v>
      </c>
      <c r="V1257" s="11"/>
      <c r="W1257" s="11"/>
      <c r="X1257" s="11">
        <v>0</v>
      </c>
      <c r="Y1257" s="11">
        <v>0</v>
      </c>
      <c r="Z1257" s="49" t="s">
        <v>18</v>
      </c>
      <c r="AA1257" s="15"/>
      <c r="AB1257" s="16">
        <f t="shared" si="40"/>
        <v>-1.6837715343554533</v>
      </c>
      <c r="AD1257" s="34">
        <f t="shared" si="41"/>
        <v>0</v>
      </c>
      <c r="AF1257" s="57"/>
      <c r="AG1257" s="57"/>
      <c r="AH1257" s="57"/>
      <c r="AI1257" s="57"/>
      <c r="AJ1257" s="57"/>
      <c r="AK1257" s="57"/>
      <c r="AL1257" s="57"/>
      <c r="AM1257" s="57"/>
      <c r="AN1257" s="57"/>
      <c r="AO1257" s="57"/>
      <c r="AP1257" s="57"/>
      <c r="AQ1257" s="57"/>
      <c r="AR1257" s="57"/>
      <c r="AS1257" s="57"/>
      <c r="AT1257" s="57"/>
      <c r="AU1257" s="57"/>
      <c r="AV1257" s="57"/>
      <c r="AW1257" s="57"/>
      <c r="AX1257" s="57"/>
      <c r="AY1257" s="57"/>
      <c r="AZ1257" s="57"/>
      <c r="BA1257" s="57"/>
      <c r="BB1257" s="57"/>
      <c r="BC1257" s="57"/>
      <c r="BD1257" s="57"/>
    </row>
    <row r="1258" spans="1:56">
      <c r="A1258" s="10">
        <v>43436</v>
      </c>
      <c r="B1258" s="11">
        <v>0.64404440751675296</v>
      </c>
      <c r="C1258" s="11">
        <v>0.64404440751675296</v>
      </c>
      <c r="D1258" s="11">
        <v>0.11119836221666834</v>
      </c>
      <c r="E1258" s="11">
        <v>0.11119836221666834</v>
      </c>
      <c r="F1258" s="11"/>
      <c r="G1258" s="11"/>
      <c r="H1258" s="11">
        <v>0.60602242198714584</v>
      </c>
      <c r="I1258" s="11">
        <v>0.60602242198714584</v>
      </c>
      <c r="J1258" s="11">
        <v>7.1860316778760303E-3</v>
      </c>
      <c r="K1258" s="23">
        <v>7.1860316778760303E-3</v>
      </c>
      <c r="L1258" s="23">
        <v>1.2179744594734479E-3</v>
      </c>
      <c r="M1258" s="23">
        <v>1.2179744594734479E-3</v>
      </c>
      <c r="N1258" s="11"/>
      <c r="O1258" s="11"/>
      <c r="P1258" s="11">
        <v>6.7601724879665414E-3</v>
      </c>
      <c r="Q1258" s="11">
        <v>6.7601724879665414E-3</v>
      </c>
      <c r="R1258" s="11">
        <v>9.2418575410061852E-3</v>
      </c>
      <c r="S1258" s="11">
        <v>9.2418575410061852E-3</v>
      </c>
      <c r="T1258" s="11">
        <v>0</v>
      </c>
      <c r="U1258" s="11">
        <v>0</v>
      </c>
      <c r="V1258" s="11"/>
      <c r="W1258" s="11"/>
      <c r="X1258" s="11">
        <v>8.5823916844229228E-3</v>
      </c>
      <c r="Y1258" s="11">
        <v>8.5823916844229228E-3</v>
      </c>
      <c r="Z1258" s="49" t="s">
        <v>18</v>
      </c>
      <c r="AA1258" s="15"/>
      <c r="AB1258" s="16">
        <f t="shared" si="40"/>
        <v>-0.50083829361851639</v>
      </c>
      <c r="AD1258" s="34">
        <f t="shared" si="41"/>
        <v>0</v>
      </c>
      <c r="AF1258" s="57"/>
      <c r="AG1258" s="57"/>
      <c r="AH1258" s="57"/>
      <c r="AI1258" s="57"/>
      <c r="AJ1258" s="57"/>
      <c r="AK1258" s="57"/>
      <c r="AL1258" s="57"/>
      <c r="AM1258" s="57"/>
      <c r="AN1258" s="57"/>
      <c r="AO1258" s="57"/>
      <c r="AP1258" s="57"/>
      <c r="AQ1258" s="57"/>
      <c r="AR1258" s="57"/>
      <c r="AS1258" s="57"/>
      <c r="AT1258" s="57"/>
      <c r="AU1258" s="57"/>
      <c r="AV1258" s="57"/>
      <c r="AW1258" s="57"/>
      <c r="AX1258" s="57"/>
      <c r="AY1258" s="57"/>
      <c r="AZ1258" s="57"/>
      <c r="BA1258" s="57"/>
      <c r="BB1258" s="57"/>
      <c r="BC1258" s="57"/>
      <c r="BD1258" s="57"/>
    </row>
    <row r="1259" spans="1:56">
      <c r="A1259" s="10">
        <v>43437</v>
      </c>
      <c r="B1259" s="11">
        <v>0.1321905552615521</v>
      </c>
      <c r="C1259" s="11">
        <v>0.1321905552615521</v>
      </c>
      <c r="D1259" s="11">
        <v>0</v>
      </c>
      <c r="E1259" s="11">
        <v>0</v>
      </c>
      <c r="F1259" s="11"/>
      <c r="G1259" s="11"/>
      <c r="H1259" s="11">
        <v>0.12275791064752516</v>
      </c>
      <c r="I1259" s="11">
        <v>0.12275791064752516</v>
      </c>
      <c r="J1259" s="11">
        <v>9.3621186745777591E-4</v>
      </c>
      <c r="K1259" s="23">
        <v>9.3621186745777591E-4</v>
      </c>
      <c r="L1259" s="23">
        <v>0</v>
      </c>
      <c r="M1259" s="23">
        <v>0</v>
      </c>
      <c r="N1259" s="11"/>
      <c r="O1259" s="11"/>
      <c r="P1259" s="11">
        <v>8.6940714141898459E-4</v>
      </c>
      <c r="Q1259" s="11">
        <v>8.6940714141898459E-4</v>
      </c>
      <c r="R1259" s="11">
        <v>0</v>
      </c>
      <c r="S1259" s="11">
        <v>0</v>
      </c>
      <c r="T1259" s="11">
        <v>0</v>
      </c>
      <c r="U1259" s="11">
        <v>0</v>
      </c>
      <c r="V1259" s="11"/>
      <c r="W1259" s="11"/>
      <c r="X1259" s="11">
        <v>0</v>
      </c>
      <c r="Y1259" s="11">
        <v>0</v>
      </c>
      <c r="Z1259" s="49" t="s">
        <v>18</v>
      </c>
      <c r="AA1259" s="15"/>
      <c r="AB1259" s="16">
        <f t="shared" si="40"/>
        <v>-2.0975410691903216</v>
      </c>
      <c r="AD1259" s="34">
        <f t="shared" si="41"/>
        <v>0</v>
      </c>
      <c r="AF1259" s="57"/>
      <c r="AG1259" s="57"/>
      <c r="AH1259" s="57"/>
      <c r="AI1259" s="57"/>
      <c r="AJ1259" s="57"/>
      <c r="AK1259" s="57"/>
      <c r="AL1259" s="57"/>
      <c r="AM1259" s="57"/>
      <c r="AN1259" s="57"/>
      <c r="AO1259" s="57"/>
      <c r="AP1259" s="57"/>
      <c r="AQ1259" s="57"/>
      <c r="AR1259" s="57"/>
      <c r="AS1259" s="57"/>
      <c r="AT1259" s="57"/>
      <c r="AU1259" s="57"/>
      <c r="AV1259" s="57"/>
      <c r="AW1259" s="57"/>
      <c r="AX1259" s="57"/>
      <c r="AY1259" s="57"/>
      <c r="AZ1259" s="57"/>
      <c r="BA1259" s="57"/>
      <c r="BB1259" s="57"/>
      <c r="BC1259" s="57"/>
      <c r="BD1259" s="57"/>
    </row>
    <row r="1260" spans="1:56">
      <c r="A1260" s="10">
        <v>43438</v>
      </c>
      <c r="B1260" s="11">
        <v>0.21178481128240761</v>
      </c>
      <c r="C1260" s="11">
        <v>0.21178481128240761</v>
      </c>
      <c r="D1260" s="11">
        <v>3.917005861666609E-3</v>
      </c>
      <c r="E1260" s="11">
        <v>3.917005861666609E-3</v>
      </c>
      <c r="F1260" s="11"/>
      <c r="G1260" s="11"/>
      <c r="H1260" s="11">
        <v>0.19695210911732455</v>
      </c>
      <c r="I1260" s="11">
        <v>0.19695210911732455</v>
      </c>
      <c r="J1260" s="11">
        <v>2.2252365209408996E-3</v>
      </c>
      <c r="K1260" s="23">
        <v>2.2252365209408996E-3</v>
      </c>
      <c r="L1260" s="23">
        <v>5.4402859189814014E-5</v>
      </c>
      <c r="M1260" s="23">
        <v>5.4402859189814014E-5</v>
      </c>
      <c r="N1260" s="11"/>
      <c r="O1260" s="11"/>
      <c r="P1260" s="11">
        <v>2.0703336051694238E-3</v>
      </c>
      <c r="Q1260" s="11">
        <v>2.0703336051694238E-3</v>
      </c>
      <c r="R1260" s="11">
        <v>1.9622374323351528E-3</v>
      </c>
      <c r="S1260" s="11">
        <v>1.9622374323351528E-3</v>
      </c>
      <c r="T1260" s="11">
        <v>0</v>
      </c>
      <c r="U1260" s="11">
        <v>0</v>
      </c>
      <c r="V1260" s="11"/>
      <c r="W1260" s="11"/>
      <c r="X1260" s="11">
        <v>1.8222191964563776E-3</v>
      </c>
      <c r="Y1260" s="11">
        <v>1.8222191964563776E-3</v>
      </c>
      <c r="Z1260" s="49" t="s">
        <v>18</v>
      </c>
      <c r="AA1260" s="15"/>
      <c r="AB1260" s="16">
        <f t="shared" si="40"/>
        <v>-1.6247946807252553</v>
      </c>
      <c r="AD1260" s="34">
        <f t="shared" si="41"/>
        <v>0</v>
      </c>
      <c r="AF1260" s="57"/>
      <c r="AG1260" s="57"/>
      <c r="AH1260" s="57"/>
      <c r="AI1260" s="57"/>
      <c r="AJ1260" s="57"/>
      <c r="AK1260" s="57"/>
      <c r="AL1260" s="57"/>
      <c r="AM1260" s="57"/>
      <c r="AN1260" s="57"/>
      <c r="AO1260" s="57"/>
      <c r="AP1260" s="57"/>
      <c r="AQ1260" s="57"/>
      <c r="AR1260" s="57"/>
      <c r="AS1260" s="57"/>
      <c r="AT1260" s="57"/>
      <c r="AU1260" s="57"/>
      <c r="AV1260" s="57"/>
      <c r="AW1260" s="57"/>
      <c r="AX1260" s="57"/>
      <c r="AY1260" s="57"/>
      <c r="AZ1260" s="57"/>
      <c r="BA1260" s="57"/>
      <c r="BB1260" s="57"/>
      <c r="BC1260" s="57"/>
      <c r="BD1260" s="57"/>
    </row>
    <row r="1261" spans="1:56">
      <c r="A1261" s="10">
        <v>43439</v>
      </c>
      <c r="B1261" s="11">
        <v>0.10202922870067303</v>
      </c>
      <c r="C1261" s="11">
        <v>0.10202922870067303</v>
      </c>
      <c r="D1261" s="11">
        <v>0</v>
      </c>
      <c r="E1261" s="11">
        <v>0</v>
      </c>
      <c r="F1261" s="11"/>
      <c r="G1261" s="11"/>
      <c r="H1261" s="11">
        <v>9.4748788334320724E-2</v>
      </c>
      <c r="I1261" s="11">
        <v>9.4748788334320724E-2</v>
      </c>
      <c r="J1261" s="11">
        <v>6.1693493580063574E-4</v>
      </c>
      <c r="K1261" s="23">
        <v>6.1693493580063574E-4</v>
      </c>
      <c r="L1261" s="23">
        <v>0</v>
      </c>
      <c r="M1261" s="23">
        <v>0</v>
      </c>
      <c r="N1261" s="11"/>
      <c r="O1261" s="11"/>
      <c r="P1261" s="11">
        <v>5.7291266818952841E-4</v>
      </c>
      <c r="Q1261" s="11">
        <v>5.7291266818952841E-4</v>
      </c>
      <c r="R1261" s="11">
        <v>0</v>
      </c>
      <c r="S1261" s="11">
        <v>0</v>
      </c>
      <c r="T1261" s="11">
        <v>0</v>
      </c>
      <c r="U1261" s="11">
        <v>0</v>
      </c>
      <c r="V1261" s="11"/>
      <c r="W1261" s="11"/>
      <c r="X1261" s="11">
        <v>0</v>
      </c>
      <c r="Y1261" s="11">
        <v>0</v>
      </c>
      <c r="Z1261" s="49" t="s">
        <v>18</v>
      </c>
      <c r="AA1261" s="15"/>
      <c r="AB1261" s="16">
        <f t="shared" si="40"/>
        <v>-2.356526223129646</v>
      </c>
      <c r="AD1261" s="34">
        <f t="shared" si="41"/>
        <v>0</v>
      </c>
      <c r="AF1261" s="57"/>
      <c r="AG1261" s="57"/>
      <c r="AH1261" s="57"/>
      <c r="AI1261" s="57"/>
      <c r="AJ1261" s="57"/>
      <c r="AK1261" s="57"/>
      <c r="AL1261" s="57"/>
      <c r="AM1261" s="57"/>
      <c r="AN1261" s="57"/>
      <c r="AO1261" s="57"/>
      <c r="AP1261" s="57"/>
      <c r="AQ1261" s="57"/>
      <c r="AR1261" s="57"/>
      <c r="AS1261" s="57"/>
      <c r="AT1261" s="57"/>
      <c r="AU1261" s="57"/>
      <c r="AV1261" s="57"/>
      <c r="AW1261" s="57"/>
      <c r="AX1261" s="57"/>
      <c r="AY1261" s="57"/>
      <c r="AZ1261" s="57"/>
      <c r="BA1261" s="57"/>
      <c r="BB1261" s="57"/>
      <c r="BC1261" s="57"/>
      <c r="BD1261" s="57"/>
    </row>
    <row r="1262" spans="1:56">
      <c r="A1262" s="10">
        <v>43440</v>
      </c>
      <c r="B1262" s="11">
        <v>0.22313221980926889</v>
      </c>
      <c r="C1262" s="11">
        <v>0.22313221980926889</v>
      </c>
      <c r="D1262" s="11">
        <v>0.13559855396081802</v>
      </c>
      <c r="E1262" s="11">
        <v>0.13559855396081802</v>
      </c>
      <c r="F1262" s="11"/>
      <c r="G1262" s="11"/>
      <c r="H1262" s="11">
        <v>0.21688613089559616</v>
      </c>
      <c r="I1262" s="11">
        <v>0.21688613089559616</v>
      </c>
      <c r="J1262" s="11">
        <v>2.657599473141997E-3</v>
      </c>
      <c r="K1262" s="23">
        <v>2.657599473141997E-3</v>
      </c>
      <c r="L1262" s="23">
        <v>4.8678379230288803E-4</v>
      </c>
      <c r="M1262" s="23">
        <v>4.8678379230288803E-4</v>
      </c>
      <c r="N1262" s="11"/>
      <c r="O1262" s="11"/>
      <c r="P1262" s="11">
        <v>2.5026978404240063E-3</v>
      </c>
      <c r="Q1262" s="11">
        <v>2.5026978404240063E-3</v>
      </c>
      <c r="R1262" s="11">
        <v>8.4603941438679397E-3</v>
      </c>
      <c r="S1262" s="11">
        <v>8.4603941438679397E-3</v>
      </c>
      <c r="T1262" s="11">
        <v>0</v>
      </c>
      <c r="U1262" s="11">
        <v>0</v>
      </c>
      <c r="V1262" s="11"/>
      <c r="W1262" s="11"/>
      <c r="X1262" s="11">
        <v>7.8566907166767817E-3</v>
      </c>
      <c r="Y1262" s="11">
        <v>7.8566907166767817E-3</v>
      </c>
      <c r="Z1262" s="49" t="s">
        <v>18</v>
      </c>
      <c r="AA1262" s="15"/>
      <c r="AB1262" s="16">
        <f t="shared" si="40"/>
        <v>-1.5283828055837694</v>
      </c>
      <c r="AD1262" s="34">
        <f t="shared" si="41"/>
        <v>0</v>
      </c>
      <c r="AF1262" s="57"/>
      <c r="AG1262" s="57"/>
      <c r="AH1262" s="57"/>
      <c r="AI1262" s="57"/>
      <c r="AJ1262" s="57"/>
      <c r="AK1262" s="57"/>
      <c r="AL1262" s="57"/>
      <c r="AM1262" s="57"/>
      <c r="AN1262" s="57"/>
      <c r="AO1262" s="57"/>
      <c r="AP1262" s="57"/>
      <c r="AQ1262" s="57"/>
      <c r="AR1262" s="57"/>
      <c r="AS1262" s="57"/>
      <c r="AT1262" s="57"/>
      <c r="AU1262" s="57"/>
      <c r="AV1262" s="57"/>
      <c r="AW1262" s="57"/>
      <c r="AX1262" s="57"/>
      <c r="AY1262" s="57"/>
      <c r="AZ1262" s="57"/>
      <c r="BA1262" s="57"/>
      <c r="BB1262" s="57"/>
      <c r="BC1262" s="57"/>
      <c r="BD1262" s="57"/>
    </row>
    <row r="1263" spans="1:56">
      <c r="A1263" s="10">
        <v>43441</v>
      </c>
      <c r="B1263" s="11">
        <v>0.65717039539741451</v>
      </c>
      <c r="C1263" s="11">
        <v>0.65717039539741451</v>
      </c>
      <c r="D1263" s="11">
        <v>0.62444549410916972</v>
      </c>
      <c r="E1263" s="11">
        <v>0.62444549410916972</v>
      </c>
      <c r="F1263" s="11"/>
      <c r="G1263" s="11"/>
      <c r="H1263" s="11">
        <v>0.65483526363803612</v>
      </c>
      <c r="I1263" s="11">
        <v>0.65483526363803612</v>
      </c>
      <c r="J1263" s="11">
        <v>4.8740230835163673E-3</v>
      </c>
      <c r="K1263" s="23">
        <v>4.8740230835163673E-3</v>
      </c>
      <c r="L1263" s="23">
        <v>3.1239014928061493E-3</v>
      </c>
      <c r="M1263" s="23">
        <v>3.1239014928061493E-3</v>
      </c>
      <c r="N1263" s="11"/>
      <c r="O1263" s="11"/>
      <c r="P1263" s="11">
        <v>4.7491406744528614E-3</v>
      </c>
      <c r="Q1263" s="11">
        <v>4.7491406744528614E-3</v>
      </c>
      <c r="R1263" s="11">
        <v>1.3570322465274905E-3</v>
      </c>
      <c r="S1263" s="11">
        <v>1.3570322465274905E-3</v>
      </c>
      <c r="T1263" s="11">
        <v>0</v>
      </c>
      <c r="U1263" s="11">
        <v>0</v>
      </c>
      <c r="V1263" s="11"/>
      <c r="W1263" s="11"/>
      <c r="X1263" s="11">
        <v>1.2601992853076697E-3</v>
      </c>
      <c r="Y1263" s="11">
        <v>1.2601992853076697E-3</v>
      </c>
      <c r="Z1263" s="49" t="s">
        <v>18</v>
      </c>
      <c r="AA1263" s="15"/>
      <c r="AB1263" s="16">
        <f t="shared" si="40"/>
        <v>-0.42337158087592508</v>
      </c>
      <c r="AD1263" s="34">
        <f t="shared" si="41"/>
        <v>0</v>
      </c>
      <c r="AF1263" s="57"/>
      <c r="AG1263" s="57"/>
      <c r="AH1263" s="57"/>
      <c r="AI1263" s="57"/>
      <c r="AJ1263" s="57"/>
      <c r="AK1263" s="57"/>
      <c r="AL1263" s="57"/>
      <c r="AM1263" s="57"/>
      <c r="AN1263" s="57"/>
      <c r="AO1263" s="57"/>
      <c r="AP1263" s="57"/>
      <c r="AQ1263" s="57"/>
      <c r="AR1263" s="57"/>
      <c r="AS1263" s="57"/>
      <c r="AT1263" s="57"/>
      <c r="AU1263" s="57"/>
      <c r="AV1263" s="57"/>
      <c r="AW1263" s="57"/>
      <c r="AX1263" s="57"/>
      <c r="AY1263" s="57"/>
      <c r="AZ1263" s="57"/>
      <c r="BA1263" s="57"/>
      <c r="BB1263" s="57"/>
      <c r="BC1263" s="57"/>
      <c r="BD1263" s="57"/>
    </row>
    <row r="1264" spans="1:56">
      <c r="A1264" s="10">
        <v>43442</v>
      </c>
      <c r="B1264" s="11">
        <v>0.35961925357050412</v>
      </c>
      <c r="C1264" s="11">
        <v>0.35961925357050412</v>
      </c>
      <c r="D1264" s="11">
        <v>4.9478703853242899E-2</v>
      </c>
      <c r="E1264" s="11">
        <v>4.9478703853242899E-2</v>
      </c>
      <c r="F1264" s="11"/>
      <c r="G1264" s="11"/>
      <c r="H1264" s="11">
        <v>0.33748873463824314</v>
      </c>
      <c r="I1264" s="11">
        <v>0.33748873463824314</v>
      </c>
      <c r="J1264" s="11">
        <v>5.6300772216937717E-3</v>
      </c>
      <c r="K1264" s="23">
        <v>5.6300772216937717E-3</v>
      </c>
      <c r="L1264" s="23">
        <v>1.1591056939322312E-3</v>
      </c>
      <c r="M1264" s="23">
        <v>1.1591056939322312E-3</v>
      </c>
      <c r="N1264" s="11"/>
      <c r="O1264" s="11"/>
      <c r="P1264" s="11">
        <v>5.31104470520752E-3</v>
      </c>
      <c r="Q1264" s="11">
        <v>5.31104470520752E-3</v>
      </c>
      <c r="R1264" s="11">
        <v>0</v>
      </c>
      <c r="S1264" s="11">
        <v>0</v>
      </c>
      <c r="T1264" s="11">
        <v>0</v>
      </c>
      <c r="U1264" s="11">
        <v>0</v>
      </c>
      <c r="V1264" s="11"/>
      <c r="W1264" s="11"/>
      <c r="X1264" s="11">
        <v>0</v>
      </c>
      <c r="Y1264" s="11">
        <v>0</v>
      </c>
      <c r="Z1264" s="49" t="s">
        <v>18</v>
      </c>
      <c r="AA1264" s="15"/>
      <c r="AB1264" s="16">
        <f t="shared" si="40"/>
        <v>-1.0862231480762887</v>
      </c>
      <c r="AD1264" s="34">
        <f t="shared" si="41"/>
        <v>0</v>
      </c>
      <c r="AF1264" s="57"/>
      <c r="AG1264" s="57"/>
      <c r="AH1264" s="57"/>
      <c r="AI1264" s="57"/>
      <c r="AJ1264" s="57"/>
      <c r="AK1264" s="57"/>
      <c r="AL1264" s="57"/>
      <c r="AM1264" s="57"/>
      <c r="AN1264" s="57"/>
      <c r="AO1264" s="57"/>
      <c r="AP1264" s="57"/>
      <c r="AQ1264" s="57"/>
      <c r="AR1264" s="57"/>
      <c r="AS1264" s="57"/>
      <c r="AT1264" s="57"/>
      <c r="AU1264" s="57"/>
      <c r="AV1264" s="57"/>
      <c r="AW1264" s="57"/>
      <c r="AX1264" s="57"/>
      <c r="AY1264" s="57"/>
      <c r="AZ1264" s="57"/>
      <c r="BA1264" s="57"/>
      <c r="BB1264" s="57"/>
      <c r="BC1264" s="57"/>
      <c r="BD1264" s="57"/>
    </row>
    <row r="1265" spans="1:56">
      <c r="A1265" s="10">
        <v>43443</v>
      </c>
      <c r="B1265" s="11">
        <v>0.14579317618615939</v>
      </c>
      <c r="C1265" s="11">
        <v>0.14579317618615939</v>
      </c>
      <c r="D1265" s="11">
        <v>0.184494711206173</v>
      </c>
      <c r="E1265" s="11">
        <v>0.184494711206173</v>
      </c>
      <c r="F1265" s="11"/>
      <c r="G1265" s="11"/>
      <c r="H1265" s="11">
        <v>0.14855477912472642</v>
      </c>
      <c r="I1265" s="11">
        <v>0.14855477912472642</v>
      </c>
      <c r="J1265" s="11">
        <v>1.073740066511027E-3</v>
      </c>
      <c r="K1265" s="23">
        <v>1.073740066511027E-3</v>
      </c>
      <c r="L1265" s="23">
        <v>1.6280258608295088E-3</v>
      </c>
      <c r="M1265" s="23">
        <v>1.6280258608295088E-3</v>
      </c>
      <c r="N1265" s="11"/>
      <c r="O1265" s="11"/>
      <c r="P1265" s="11">
        <v>1.1132919157491599E-3</v>
      </c>
      <c r="Q1265" s="11">
        <v>1.1132919157491599E-3</v>
      </c>
      <c r="R1265" s="11">
        <v>0</v>
      </c>
      <c r="S1265" s="11">
        <v>0</v>
      </c>
      <c r="T1265" s="11">
        <v>2.1253654317811666E-2</v>
      </c>
      <c r="U1265" s="11">
        <v>2.1253654317811666E-2</v>
      </c>
      <c r="V1265" s="11"/>
      <c r="W1265" s="11"/>
      <c r="X1265" s="11">
        <v>1.5165846571461267E-3</v>
      </c>
      <c r="Y1265" s="11">
        <v>1.5165846571461267E-3</v>
      </c>
      <c r="Z1265" s="49" t="s">
        <v>18</v>
      </c>
      <c r="AA1265" s="15"/>
      <c r="AB1265" s="16">
        <f t="shared" si="40"/>
        <v>-1.9068015057651968</v>
      </c>
      <c r="AD1265" s="34">
        <f t="shared" si="41"/>
        <v>0</v>
      </c>
      <c r="AF1265" s="57"/>
      <c r="AG1265" s="57"/>
      <c r="AH1265" s="57"/>
      <c r="AI1265" s="57"/>
      <c r="AJ1265" s="57"/>
      <c r="AK1265" s="57"/>
      <c r="AL1265" s="57"/>
      <c r="AM1265" s="57"/>
      <c r="AN1265" s="57"/>
      <c r="AO1265" s="57"/>
      <c r="AP1265" s="57"/>
      <c r="AQ1265" s="57"/>
      <c r="AR1265" s="57"/>
      <c r="AS1265" s="57"/>
      <c r="AT1265" s="57"/>
      <c r="AU1265" s="57"/>
      <c r="AV1265" s="57"/>
      <c r="AW1265" s="57"/>
      <c r="AX1265" s="57"/>
      <c r="AY1265" s="57"/>
      <c r="AZ1265" s="57"/>
      <c r="BA1265" s="57"/>
      <c r="BB1265" s="57"/>
      <c r="BC1265" s="57"/>
      <c r="BD1265" s="57"/>
    </row>
    <row r="1266" spans="1:56">
      <c r="A1266" s="10">
        <v>43444</v>
      </c>
      <c r="B1266" s="11">
        <v>9.870252272530973E-2</v>
      </c>
      <c r="C1266" s="11">
        <v>9.870252272530973E-2</v>
      </c>
      <c r="D1266" s="11">
        <v>0.34060757460042335</v>
      </c>
      <c r="E1266" s="11">
        <v>0.34060757460042335</v>
      </c>
      <c r="F1266" s="11"/>
      <c r="G1266" s="11"/>
      <c r="H1266" s="11">
        <v>0.11596400090097007</v>
      </c>
      <c r="I1266" s="11">
        <v>0.11596400090097007</v>
      </c>
      <c r="J1266" s="11">
        <v>4.3819663105398605E-3</v>
      </c>
      <c r="K1266" s="23">
        <v>4.3819663105398605E-3</v>
      </c>
      <c r="L1266" s="23">
        <v>2.6998433851661433E-3</v>
      </c>
      <c r="M1266" s="23">
        <v>2.6998433851661433E-3</v>
      </c>
      <c r="N1266" s="11"/>
      <c r="O1266" s="11"/>
      <c r="P1266" s="11">
        <v>4.2619360427135116E-3</v>
      </c>
      <c r="Q1266" s="11">
        <v>4.2619360427135116E-3</v>
      </c>
      <c r="R1266" s="11">
        <v>0</v>
      </c>
      <c r="S1266" s="11">
        <v>0</v>
      </c>
      <c r="T1266" s="11">
        <v>4.0984840561281523E-2</v>
      </c>
      <c r="U1266" s="11">
        <v>4.0984840561281523E-2</v>
      </c>
      <c r="V1266" s="11"/>
      <c r="W1266" s="11"/>
      <c r="X1266" s="11">
        <v>2.9245314448691781E-3</v>
      </c>
      <c r="Y1266" s="11">
        <v>2.9245314448691781E-3</v>
      </c>
      <c r="Z1266" s="49" t="s">
        <v>18</v>
      </c>
      <c r="AA1266" s="15"/>
      <c r="AB1266" s="16">
        <f t="shared" si="40"/>
        <v>-2.1544754731008857</v>
      </c>
      <c r="AD1266" s="34">
        <f t="shared" si="41"/>
        <v>0</v>
      </c>
      <c r="AF1266" s="57"/>
      <c r="AG1266" s="57"/>
      <c r="AH1266" s="57"/>
      <c r="AI1266" s="57"/>
      <c r="AJ1266" s="57"/>
      <c r="AK1266" s="57"/>
      <c r="AL1266" s="57"/>
      <c r="AM1266" s="57"/>
      <c r="AN1266" s="57"/>
      <c r="AO1266" s="57"/>
      <c r="AP1266" s="57"/>
      <c r="AQ1266" s="57"/>
      <c r="AR1266" s="57"/>
      <c r="AS1266" s="57"/>
      <c r="AT1266" s="57"/>
      <c r="AU1266" s="57"/>
      <c r="AV1266" s="57"/>
      <c r="AW1266" s="57"/>
      <c r="AX1266" s="57"/>
      <c r="AY1266" s="57"/>
      <c r="AZ1266" s="57"/>
      <c r="BA1266" s="57"/>
      <c r="BB1266" s="57"/>
      <c r="BC1266" s="57"/>
      <c r="BD1266" s="57"/>
    </row>
    <row r="1267" spans="1:56">
      <c r="A1267" s="10">
        <v>43445</v>
      </c>
      <c r="B1267" s="11">
        <v>0.11073484980833942</v>
      </c>
      <c r="C1267" s="11">
        <v>0.11073484980833942</v>
      </c>
      <c r="D1267" s="11">
        <v>1.3952567319221057E-3</v>
      </c>
      <c r="E1267" s="11">
        <v>1.3952567319221057E-3</v>
      </c>
      <c r="F1267" s="11"/>
      <c r="G1267" s="11"/>
      <c r="H1267" s="11">
        <v>0.10293276802048765</v>
      </c>
      <c r="I1267" s="11">
        <v>0.10293276802048765</v>
      </c>
      <c r="J1267" s="11">
        <v>5.2841587834036535E-4</v>
      </c>
      <c r="K1267" s="23">
        <v>5.2841587834036535E-4</v>
      </c>
      <c r="L1267" s="23">
        <v>2.0299574324557465E-5</v>
      </c>
      <c r="M1267" s="23">
        <v>2.0299574324557465E-5</v>
      </c>
      <c r="N1267" s="11"/>
      <c r="O1267" s="11"/>
      <c r="P1267" s="11">
        <v>4.9215851858504245E-4</v>
      </c>
      <c r="Q1267" s="11">
        <v>4.9215851858504245E-4</v>
      </c>
      <c r="R1267" s="11">
        <v>7.8785860657590266E-3</v>
      </c>
      <c r="S1267" s="11">
        <v>7.8785860657590266E-3</v>
      </c>
      <c r="T1267" s="11">
        <v>5.3042787710068658E-2</v>
      </c>
      <c r="U1267" s="11">
        <v>5.3042787710068658E-2</v>
      </c>
      <c r="V1267" s="11"/>
      <c r="W1267" s="11"/>
      <c r="X1267" s="11">
        <v>1.110134175011262E-2</v>
      </c>
      <c r="Y1267" s="11">
        <v>1.110134175011262E-2</v>
      </c>
      <c r="Z1267" s="49" t="s">
        <v>18</v>
      </c>
      <c r="AA1267" s="15"/>
      <c r="AB1267" s="16">
        <f t="shared" si="40"/>
        <v>-2.2736792415436482</v>
      </c>
      <c r="AD1267" s="34">
        <f t="shared" si="41"/>
        <v>0</v>
      </c>
      <c r="AF1267" s="57"/>
      <c r="AG1267" s="57"/>
      <c r="AH1267" s="57"/>
      <c r="AI1267" s="57"/>
      <c r="AJ1267" s="57"/>
      <c r="AK1267" s="57"/>
      <c r="AL1267" s="57"/>
      <c r="AM1267" s="57"/>
      <c r="AN1267" s="57"/>
      <c r="AO1267" s="57"/>
      <c r="AP1267" s="57"/>
      <c r="AQ1267" s="57"/>
      <c r="AR1267" s="57"/>
      <c r="AS1267" s="57"/>
      <c r="AT1267" s="57"/>
      <c r="AU1267" s="57"/>
      <c r="AV1267" s="57"/>
      <c r="AW1267" s="57"/>
      <c r="AX1267" s="57"/>
      <c r="AY1267" s="57"/>
      <c r="AZ1267" s="57"/>
      <c r="BA1267" s="57"/>
      <c r="BB1267" s="57"/>
      <c r="BC1267" s="57"/>
      <c r="BD1267" s="57"/>
    </row>
    <row r="1268" spans="1:56">
      <c r="A1268" s="10">
        <v>43446</v>
      </c>
      <c r="B1268" s="11">
        <v>0.1826959784693469</v>
      </c>
      <c r="C1268" s="11">
        <v>0.1826959784693469</v>
      </c>
      <c r="D1268" s="11">
        <v>3.8649035532349975E-2</v>
      </c>
      <c r="E1268" s="11">
        <v>3.8649035532349975E-2</v>
      </c>
      <c r="F1268" s="11"/>
      <c r="G1268" s="11"/>
      <c r="H1268" s="11">
        <v>0.17241730449166892</v>
      </c>
      <c r="I1268" s="11">
        <v>0.17241730449166892</v>
      </c>
      <c r="J1268" s="11">
        <v>3.0065907315765497E-3</v>
      </c>
      <c r="K1268" s="23">
        <v>3.0065907315765497E-3</v>
      </c>
      <c r="L1268" s="23">
        <v>1.4209702027190226E-4</v>
      </c>
      <c r="M1268" s="23">
        <v>1.4209702027190226E-4</v>
      </c>
      <c r="N1268" s="11"/>
      <c r="O1268" s="11"/>
      <c r="P1268" s="11">
        <v>2.8021907188495393E-3</v>
      </c>
      <c r="Q1268" s="11">
        <v>2.8021907188495393E-3</v>
      </c>
      <c r="R1268" s="11">
        <v>5.8024827092899587E-3</v>
      </c>
      <c r="S1268" s="11">
        <v>5.8024827092899587E-3</v>
      </c>
      <c r="T1268" s="11">
        <v>0</v>
      </c>
      <c r="U1268" s="11">
        <v>0</v>
      </c>
      <c r="V1268" s="11"/>
      <c r="W1268" s="11"/>
      <c r="X1268" s="11">
        <v>5.3884383233845186E-3</v>
      </c>
      <c r="Y1268" s="11">
        <v>5.3884383233845186E-3</v>
      </c>
      <c r="Z1268" s="49" t="s">
        <v>18</v>
      </c>
      <c r="AA1268" s="15"/>
      <c r="AB1268" s="16">
        <f t="shared" si="40"/>
        <v>-1.7578375517080791</v>
      </c>
      <c r="AD1268" s="34">
        <f t="shared" si="41"/>
        <v>0</v>
      </c>
      <c r="AF1268" s="57"/>
      <c r="AG1268" s="57"/>
      <c r="AH1268" s="57"/>
      <c r="AI1268" s="57"/>
      <c r="AJ1268" s="57"/>
      <c r="AK1268" s="57"/>
      <c r="AL1268" s="57"/>
      <c r="AM1268" s="57"/>
      <c r="AN1268" s="57"/>
      <c r="AO1268" s="57"/>
      <c r="AP1268" s="57"/>
      <c r="AQ1268" s="57"/>
      <c r="AR1268" s="57"/>
      <c r="AS1268" s="57"/>
      <c r="AT1268" s="57"/>
      <c r="AU1268" s="57"/>
      <c r="AV1268" s="57"/>
      <c r="AW1268" s="57"/>
      <c r="AX1268" s="57"/>
      <c r="AY1268" s="57"/>
      <c r="AZ1268" s="57"/>
      <c r="BA1268" s="57"/>
      <c r="BB1268" s="57"/>
      <c r="BC1268" s="57"/>
      <c r="BD1268" s="57"/>
    </row>
    <row r="1269" spans="1:56">
      <c r="A1269" s="10">
        <v>43447</v>
      </c>
      <c r="B1269" s="11">
        <v>0.73995625399907072</v>
      </c>
      <c r="C1269" s="11">
        <v>0.73995625399907072</v>
      </c>
      <c r="D1269" s="11">
        <v>6.310826465030521E-2</v>
      </c>
      <c r="E1269" s="11">
        <v>6.310826465030521E-2</v>
      </c>
      <c r="F1269" s="11"/>
      <c r="G1269" s="11"/>
      <c r="H1269" s="11">
        <v>0.6916588054513032</v>
      </c>
      <c r="I1269" s="11">
        <v>0.6916588054513032</v>
      </c>
      <c r="J1269" s="11">
        <v>6.7176371798188588E-3</v>
      </c>
      <c r="K1269" s="23">
        <v>6.7176371798188588E-3</v>
      </c>
      <c r="L1269" s="23">
        <v>5.6095843688482097E-3</v>
      </c>
      <c r="M1269" s="23">
        <v>5.6095843688482097E-3</v>
      </c>
      <c r="N1269" s="11"/>
      <c r="O1269" s="11"/>
      <c r="P1269" s="11">
        <v>6.6385704994589801E-3</v>
      </c>
      <c r="Q1269" s="11">
        <v>6.6385704994589801E-3</v>
      </c>
      <c r="R1269" s="11">
        <v>5.1458038865450466E-3</v>
      </c>
      <c r="S1269" s="11">
        <v>5.1458038865450466E-3</v>
      </c>
      <c r="T1269" s="11">
        <v>0</v>
      </c>
      <c r="U1269" s="11">
        <v>0</v>
      </c>
      <c r="V1269" s="11"/>
      <c r="W1269" s="11"/>
      <c r="X1269" s="11">
        <v>4.7786177496896582E-3</v>
      </c>
      <c r="Y1269" s="11">
        <v>4.7786177496896582E-3</v>
      </c>
      <c r="Z1269" s="49" t="s">
        <v>18</v>
      </c>
      <c r="AA1269" s="15"/>
      <c r="AB1269" s="16">
        <f t="shared" si="40"/>
        <v>-0.3686625006626108</v>
      </c>
      <c r="AD1269" s="34">
        <f t="shared" si="41"/>
        <v>0</v>
      </c>
      <c r="AF1269" s="57"/>
      <c r="AG1269" s="57"/>
      <c r="AH1269" s="57"/>
      <c r="AI1269" s="57"/>
      <c r="AJ1269" s="57"/>
      <c r="AK1269" s="57"/>
      <c r="AL1269" s="57"/>
      <c r="AM1269" s="57"/>
      <c r="AN1269" s="57"/>
      <c r="AO1269" s="57"/>
      <c r="AP1269" s="57"/>
      <c r="AQ1269" s="57"/>
      <c r="AR1269" s="57"/>
      <c r="AS1269" s="57"/>
      <c r="AT1269" s="57"/>
      <c r="AU1269" s="57"/>
      <c r="AV1269" s="57"/>
      <c r="AW1269" s="57"/>
      <c r="AX1269" s="57"/>
      <c r="AY1269" s="57"/>
      <c r="AZ1269" s="57"/>
      <c r="BA1269" s="57"/>
      <c r="BB1269" s="57"/>
      <c r="BC1269" s="57"/>
      <c r="BD1269" s="57"/>
    </row>
    <row r="1270" spans="1:56">
      <c r="A1270" s="10">
        <v>43448</v>
      </c>
      <c r="B1270" s="11">
        <v>0.13494127990275667</v>
      </c>
      <c r="C1270" s="11">
        <v>0.13494127990275667</v>
      </c>
      <c r="D1270" s="11">
        <v>1.5088258367650758</v>
      </c>
      <c r="E1270" s="11">
        <v>1.5088258367650758</v>
      </c>
      <c r="F1270" s="11"/>
      <c r="G1270" s="11"/>
      <c r="H1270" s="11">
        <v>0.23297676163547798</v>
      </c>
      <c r="I1270" s="11">
        <v>0.23297676163547798</v>
      </c>
      <c r="J1270" s="11">
        <v>3.2720699135983652E-3</v>
      </c>
      <c r="K1270" s="23">
        <v>3.2720699135983652E-3</v>
      </c>
      <c r="L1270" s="23">
        <v>2.3608404939460335E-2</v>
      </c>
      <c r="M1270" s="23">
        <v>2.3608404939460335E-2</v>
      </c>
      <c r="N1270" s="11"/>
      <c r="O1270" s="11"/>
      <c r="P1270" s="11">
        <v>4.723197951234632E-3</v>
      </c>
      <c r="Q1270" s="11">
        <v>4.723197951234632E-3</v>
      </c>
      <c r="R1270" s="11">
        <v>1.7376251984271543E-3</v>
      </c>
      <c r="S1270" s="11">
        <v>1.7376251984271543E-3</v>
      </c>
      <c r="T1270" s="11">
        <v>0</v>
      </c>
      <c r="U1270" s="11">
        <v>0</v>
      </c>
      <c r="V1270" s="11"/>
      <c r="W1270" s="11"/>
      <c r="X1270" s="11">
        <v>1.6136344871640737E-3</v>
      </c>
      <c r="Y1270" s="11">
        <v>1.6136344871640737E-3</v>
      </c>
      <c r="Z1270" s="49" t="s">
        <v>18</v>
      </c>
      <c r="AA1270" s="15"/>
      <c r="AB1270" s="16">
        <f t="shared" si="40"/>
        <v>-1.4568165658604009</v>
      </c>
      <c r="AD1270" s="34">
        <f t="shared" si="41"/>
        <v>0</v>
      </c>
      <c r="AF1270" s="57"/>
      <c r="AG1270" s="57"/>
      <c r="AH1270" s="57"/>
      <c r="AI1270" s="57"/>
      <c r="AJ1270" s="57"/>
      <c r="AK1270" s="57"/>
      <c r="AL1270" s="57"/>
      <c r="AM1270" s="57"/>
      <c r="AN1270" s="57"/>
      <c r="AO1270" s="57"/>
      <c r="AP1270" s="57"/>
      <c r="AQ1270" s="57"/>
      <c r="AR1270" s="57"/>
      <c r="AS1270" s="57"/>
      <c r="AT1270" s="57"/>
      <c r="AU1270" s="57"/>
      <c r="AV1270" s="57"/>
      <c r="AW1270" s="57"/>
      <c r="AX1270" s="57"/>
      <c r="AY1270" s="57"/>
      <c r="AZ1270" s="57"/>
      <c r="BA1270" s="57"/>
      <c r="BB1270" s="57"/>
      <c r="BC1270" s="57"/>
      <c r="BD1270" s="57"/>
    </row>
    <row r="1271" spans="1:56">
      <c r="A1271" s="10">
        <v>43449</v>
      </c>
      <c r="B1271" s="11">
        <v>8.8280002895252785E-2</v>
      </c>
      <c r="C1271" s="11">
        <v>8.8280002895252785E-2</v>
      </c>
      <c r="D1271" s="11">
        <v>6.5050006222618735E-3</v>
      </c>
      <c r="E1271" s="11">
        <v>6.5050006222618735E-3</v>
      </c>
      <c r="F1271" s="11"/>
      <c r="G1271" s="11"/>
      <c r="H1271" s="11">
        <v>8.244483159102331E-2</v>
      </c>
      <c r="I1271" s="11">
        <v>8.244483159102331E-2</v>
      </c>
      <c r="J1271" s="11">
        <v>3.4078667266819083E-4</v>
      </c>
      <c r="K1271" s="23">
        <v>3.4078667266819083E-4</v>
      </c>
      <c r="L1271" s="23">
        <v>8.1198297298229862E-5</v>
      </c>
      <c r="M1271" s="23">
        <v>8.1198297298229862E-5</v>
      </c>
      <c r="N1271" s="11"/>
      <c r="O1271" s="11"/>
      <c r="P1271" s="11">
        <v>3.222633758566095E-4</v>
      </c>
      <c r="Q1271" s="11">
        <v>3.222633758566095E-4</v>
      </c>
      <c r="R1271" s="11">
        <v>1.5456129345794139E-2</v>
      </c>
      <c r="S1271" s="11">
        <v>1.5456129345794139E-2</v>
      </c>
      <c r="T1271" s="11">
        <v>2.5415067054345947E-2</v>
      </c>
      <c r="U1271" s="11">
        <v>2.5415067054345947E-2</v>
      </c>
      <c r="V1271" s="11"/>
      <c r="W1271" s="11"/>
      <c r="X1271" s="11">
        <v>1.6166763475079195E-2</v>
      </c>
      <c r="Y1271" s="11">
        <v>1.6166763475079195E-2</v>
      </c>
      <c r="Z1271" s="49" t="s">
        <v>18</v>
      </c>
      <c r="AA1271" s="15"/>
      <c r="AB1271" s="16">
        <f t="shared" si="40"/>
        <v>-2.4956259173140096</v>
      </c>
      <c r="AD1271" s="34">
        <f t="shared" si="41"/>
        <v>0</v>
      </c>
      <c r="AF1271" s="57"/>
      <c r="AG1271" s="57"/>
      <c r="AH1271" s="57"/>
      <c r="AI1271" s="57"/>
      <c r="AJ1271" s="57"/>
      <c r="AK1271" s="57"/>
      <c r="AL1271" s="57"/>
      <c r="AM1271" s="57"/>
      <c r="AN1271" s="57"/>
      <c r="AO1271" s="57"/>
      <c r="AP1271" s="57"/>
      <c r="AQ1271" s="57"/>
      <c r="AR1271" s="57"/>
      <c r="AS1271" s="57"/>
      <c r="AT1271" s="57"/>
      <c r="AU1271" s="57"/>
      <c r="AV1271" s="57"/>
      <c r="AW1271" s="57"/>
      <c r="AX1271" s="57"/>
      <c r="AY1271" s="57"/>
      <c r="AZ1271" s="57"/>
      <c r="BA1271" s="57"/>
      <c r="BB1271" s="57"/>
      <c r="BC1271" s="57"/>
      <c r="BD1271" s="57"/>
    </row>
    <row r="1272" spans="1:56">
      <c r="A1272" s="10">
        <v>43450</v>
      </c>
      <c r="B1272" s="11">
        <v>5.2139244720215264E-2</v>
      </c>
      <c r="C1272" s="11">
        <v>5.2139244720215264E-2</v>
      </c>
      <c r="D1272" s="11">
        <v>0.32048228633114428</v>
      </c>
      <c r="E1272" s="11">
        <v>0.32048228633114428</v>
      </c>
      <c r="F1272" s="11"/>
      <c r="G1272" s="11"/>
      <c r="H1272" s="11">
        <v>7.1287243161970382E-2</v>
      </c>
      <c r="I1272" s="11">
        <v>7.1287243161970382E-2</v>
      </c>
      <c r="J1272" s="11">
        <v>1.4393276733398925E-3</v>
      </c>
      <c r="K1272" s="23">
        <v>1.4393276733398925E-3</v>
      </c>
      <c r="L1272" s="23">
        <v>5.9437153622304263E-2</v>
      </c>
      <c r="M1272" s="23">
        <v>5.9437153622304263E-2</v>
      </c>
      <c r="N1272" s="11"/>
      <c r="O1272" s="11"/>
      <c r="P1272" s="11">
        <v>5.5778448274613366E-3</v>
      </c>
      <c r="Q1272" s="11">
        <v>5.5778448274613366E-3</v>
      </c>
      <c r="R1272" s="11">
        <v>5.7416502292732098E-3</v>
      </c>
      <c r="S1272" s="11">
        <v>5.7416502292732098E-3</v>
      </c>
      <c r="T1272" s="11">
        <v>6.8328367176460431E-2</v>
      </c>
      <c r="U1272" s="11">
        <v>6.8328367176460431E-2</v>
      </c>
      <c r="V1272" s="11"/>
      <c r="W1272" s="11"/>
      <c r="X1272" s="11">
        <v>1.0207614210992125E-2</v>
      </c>
      <c r="Y1272" s="11">
        <v>1.0207614210992125E-2</v>
      </c>
      <c r="Z1272" s="49" t="s">
        <v>18</v>
      </c>
      <c r="AA1272" s="15"/>
      <c r="AB1272" s="16">
        <f t="shared" si="40"/>
        <v>-2.6410378853540095</v>
      </c>
      <c r="AD1272" s="34">
        <f t="shared" si="41"/>
        <v>0</v>
      </c>
      <c r="AF1272" s="57"/>
      <c r="AG1272" s="57"/>
      <c r="AH1272" s="57"/>
      <c r="AI1272" s="57"/>
      <c r="AJ1272" s="57"/>
      <c r="AK1272" s="57"/>
      <c r="AL1272" s="57"/>
      <c r="AM1272" s="57"/>
      <c r="AN1272" s="57"/>
      <c r="AO1272" s="57"/>
      <c r="AP1272" s="57"/>
      <c r="AQ1272" s="57"/>
      <c r="AR1272" s="57"/>
      <c r="AS1272" s="57"/>
      <c r="AT1272" s="57"/>
      <c r="AU1272" s="57"/>
      <c r="AV1272" s="57"/>
      <c r="AW1272" s="57"/>
      <c r="AX1272" s="57"/>
      <c r="AY1272" s="57"/>
      <c r="AZ1272" s="57"/>
      <c r="BA1272" s="57"/>
      <c r="BB1272" s="57"/>
      <c r="BC1272" s="57"/>
      <c r="BD1272" s="57"/>
    </row>
    <row r="1273" spans="1:56">
      <c r="A1273" s="10">
        <v>43451</v>
      </c>
      <c r="B1273" s="11">
        <v>2.9941866663330104E-2</v>
      </c>
      <c r="C1273" s="11">
        <v>2.9941866663330104E-2</v>
      </c>
      <c r="D1273" s="11">
        <v>5.1122413469689168E-2</v>
      </c>
      <c r="E1273" s="11">
        <v>5.1122413469689168E-2</v>
      </c>
      <c r="F1273" s="11"/>
      <c r="G1273" s="11"/>
      <c r="H1273" s="11">
        <v>3.1453234630276362E-2</v>
      </c>
      <c r="I1273" s="11">
        <v>3.1453234630276362E-2</v>
      </c>
      <c r="J1273" s="11">
        <v>2.4456216773913241E-4</v>
      </c>
      <c r="K1273" s="23">
        <v>2.4456216773913241E-4</v>
      </c>
      <c r="L1273" s="23">
        <v>4.8921974122183493E-4</v>
      </c>
      <c r="M1273" s="23">
        <v>4.8921974122183493E-4</v>
      </c>
      <c r="N1273" s="11"/>
      <c r="O1273" s="11"/>
      <c r="P1273" s="11">
        <v>2.6202005599920041E-4</v>
      </c>
      <c r="Q1273" s="11">
        <v>2.6202005599920041E-4</v>
      </c>
      <c r="R1273" s="11">
        <v>0</v>
      </c>
      <c r="S1273" s="11">
        <v>0</v>
      </c>
      <c r="T1273" s="11">
        <v>0</v>
      </c>
      <c r="U1273" s="11">
        <v>0</v>
      </c>
      <c r="V1273" s="11"/>
      <c r="W1273" s="11"/>
      <c r="X1273" s="11">
        <v>0</v>
      </c>
      <c r="Y1273" s="11">
        <v>0</v>
      </c>
      <c r="Z1273" s="49" t="s">
        <v>18</v>
      </c>
      <c r="AA1273" s="15"/>
      <c r="AB1273" s="16">
        <f t="shared" si="40"/>
        <v>-3.459253451195083</v>
      </c>
      <c r="AD1273" s="34">
        <f t="shared" si="41"/>
        <v>0</v>
      </c>
      <c r="AF1273" s="57"/>
      <c r="AG1273" s="57"/>
      <c r="AH1273" s="57"/>
      <c r="AI1273" s="57"/>
      <c r="AJ1273" s="57"/>
      <c r="AK1273" s="57"/>
      <c r="AL1273" s="57"/>
      <c r="AM1273" s="57"/>
      <c r="AN1273" s="57"/>
      <c r="AO1273" s="57"/>
      <c r="AP1273" s="57"/>
      <c r="AQ1273" s="57"/>
      <c r="AR1273" s="57"/>
      <c r="AS1273" s="57"/>
      <c r="AT1273" s="57"/>
      <c r="AU1273" s="57"/>
      <c r="AV1273" s="57"/>
      <c r="AW1273" s="57"/>
      <c r="AX1273" s="57"/>
      <c r="AY1273" s="57"/>
      <c r="AZ1273" s="57"/>
      <c r="BA1273" s="57"/>
      <c r="BB1273" s="57"/>
      <c r="BC1273" s="57"/>
      <c r="BD1273" s="57"/>
    </row>
    <row r="1274" spans="1:56">
      <c r="A1274" s="10">
        <v>43452</v>
      </c>
      <c r="B1274" s="11">
        <v>0.1086885141864456</v>
      </c>
      <c r="C1274" s="11">
        <v>0.1086885141864456</v>
      </c>
      <c r="D1274" s="11">
        <v>0</v>
      </c>
      <c r="E1274" s="11">
        <v>0</v>
      </c>
      <c r="F1274" s="11"/>
      <c r="G1274" s="11"/>
      <c r="H1274" s="11">
        <v>0.10093289105649605</v>
      </c>
      <c r="I1274" s="11">
        <v>0.10093289105649605</v>
      </c>
      <c r="J1274" s="11">
        <v>4.4978599840076676E-4</v>
      </c>
      <c r="K1274" s="23">
        <v>4.4978599840076676E-4</v>
      </c>
      <c r="L1274" s="23">
        <v>0</v>
      </c>
      <c r="M1274" s="23">
        <v>0</v>
      </c>
      <c r="N1274" s="11"/>
      <c r="O1274" s="11"/>
      <c r="P1274" s="11">
        <v>4.1769088035783857E-4</v>
      </c>
      <c r="Q1274" s="11">
        <v>4.1769088035783857E-4</v>
      </c>
      <c r="R1274" s="11">
        <v>0</v>
      </c>
      <c r="S1274" s="11">
        <v>0</v>
      </c>
      <c r="T1274" s="11">
        <v>4.9591860074893891E-2</v>
      </c>
      <c r="U1274" s="11">
        <v>4.9591860074893891E-2</v>
      </c>
      <c r="V1274" s="11"/>
      <c r="W1274" s="11"/>
      <c r="X1274" s="11">
        <v>3.538697533340962E-3</v>
      </c>
      <c r="Y1274" s="11">
        <v>3.538697533340962E-3</v>
      </c>
      <c r="Z1274" s="49" t="s">
        <v>18</v>
      </c>
      <c r="AA1274" s="15"/>
      <c r="AB1274" s="16">
        <f t="shared" si="40"/>
        <v>-2.2932994279674643</v>
      </c>
      <c r="AD1274" s="34">
        <f t="shared" si="41"/>
        <v>0</v>
      </c>
      <c r="AF1274" s="57"/>
      <c r="AG1274" s="57"/>
      <c r="AH1274" s="57"/>
      <c r="AI1274" s="57"/>
      <c r="AJ1274" s="57"/>
      <c r="AK1274" s="57"/>
      <c r="AL1274" s="57"/>
      <c r="AM1274" s="57"/>
      <c r="AN1274" s="57"/>
      <c r="AO1274" s="57"/>
      <c r="AP1274" s="57"/>
      <c r="AQ1274" s="57"/>
      <c r="AR1274" s="57"/>
      <c r="AS1274" s="57"/>
      <c r="AT1274" s="57"/>
      <c r="AU1274" s="57"/>
      <c r="AV1274" s="57"/>
      <c r="AW1274" s="57"/>
      <c r="AX1274" s="57"/>
      <c r="AY1274" s="57"/>
      <c r="AZ1274" s="57"/>
      <c r="BA1274" s="57"/>
      <c r="BB1274" s="57"/>
      <c r="BC1274" s="57"/>
      <c r="BD1274" s="57"/>
    </row>
    <row r="1275" spans="1:56">
      <c r="A1275" s="10">
        <v>43453</v>
      </c>
      <c r="B1275" s="11">
        <v>2.8863139999331772E-3</v>
      </c>
      <c r="C1275" s="11">
        <v>2.8863139999331772E-3</v>
      </c>
      <c r="D1275" s="11">
        <v>1.4006706283944651E-2</v>
      </c>
      <c r="E1275" s="11">
        <v>1.4006706283944651E-2</v>
      </c>
      <c r="F1275" s="11"/>
      <c r="G1275" s="11"/>
      <c r="H1275" s="11">
        <v>3.6798253682461647E-3</v>
      </c>
      <c r="I1275" s="11">
        <v>3.6798253682461647E-3</v>
      </c>
      <c r="J1275" s="11">
        <v>3.6639870656242231E-5</v>
      </c>
      <c r="K1275" s="23">
        <v>3.6639870656242231E-5</v>
      </c>
      <c r="L1275" s="23">
        <v>6.0898722973672396E-4</v>
      </c>
      <c r="M1275" s="23">
        <v>6.0898722973672396E-4</v>
      </c>
      <c r="N1275" s="11"/>
      <c r="O1275" s="11"/>
      <c r="P1275" s="11">
        <v>7.7480528472537077E-5</v>
      </c>
      <c r="Q1275" s="11">
        <v>7.7480528472537077E-5</v>
      </c>
      <c r="R1275" s="11">
        <v>0</v>
      </c>
      <c r="S1275" s="11">
        <v>0</v>
      </c>
      <c r="T1275" s="11">
        <v>0</v>
      </c>
      <c r="U1275" s="11">
        <v>0</v>
      </c>
      <c r="V1275" s="11"/>
      <c r="W1275" s="11"/>
      <c r="X1275" s="11">
        <v>0</v>
      </c>
      <c r="Y1275" s="11">
        <v>0</v>
      </c>
      <c r="Z1275" s="49" t="s">
        <v>18</v>
      </c>
      <c r="AA1275" s="15"/>
      <c r="AB1275" s="16">
        <f t="shared" si="40"/>
        <v>-5.6048899822082214</v>
      </c>
      <c r="AD1275" s="34">
        <f t="shared" si="41"/>
        <v>0</v>
      </c>
      <c r="AF1275" s="57"/>
      <c r="AG1275" s="57"/>
      <c r="AH1275" s="57"/>
      <c r="AI1275" s="57"/>
      <c r="AJ1275" s="57"/>
      <c r="AK1275" s="57"/>
      <c r="AL1275" s="57"/>
      <c r="AM1275" s="57"/>
      <c r="AN1275" s="57"/>
      <c r="AO1275" s="57"/>
      <c r="AP1275" s="57"/>
      <c r="AQ1275" s="57"/>
      <c r="AR1275" s="57"/>
      <c r="AS1275" s="57"/>
      <c r="AT1275" s="57"/>
      <c r="AU1275" s="57"/>
      <c r="AV1275" s="57"/>
      <c r="AW1275" s="57"/>
      <c r="AX1275" s="57"/>
      <c r="AY1275" s="57"/>
      <c r="AZ1275" s="57"/>
      <c r="BA1275" s="57"/>
      <c r="BB1275" s="57"/>
      <c r="BC1275" s="57"/>
      <c r="BD1275" s="57"/>
    </row>
    <row r="1276" spans="1:56">
      <c r="A1276" s="10">
        <v>43454</v>
      </c>
      <c r="B1276" s="11">
        <v>0.10052556062675816</v>
      </c>
      <c r="C1276" s="11">
        <v>0.10052556062675816</v>
      </c>
      <c r="D1276" s="11">
        <v>2.9744966257774057E-2</v>
      </c>
      <c r="E1276" s="11">
        <v>2.9744966257774057E-2</v>
      </c>
      <c r="F1276" s="11"/>
      <c r="G1276" s="11"/>
      <c r="H1276" s="11">
        <v>9.5474910896668E-2</v>
      </c>
      <c r="I1276" s="11">
        <v>9.5474910896668E-2</v>
      </c>
      <c r="J1276" s="11">
        <v>8.3164239411616316E-4</v>
      </c>
      <c r="K1276" s="23">
        <v>8.3164239411616316E-4</v>
      </c>
      <c r="L1276" s="23">
        <v>1.2179744594734479E-4</v>
      </c>
      <c r="M1276" s="23">
        <v>1.2179744594734479E-4</v>
      </c>
      <c r="N1276" s="11"/>
      <c r="O1276" s="11"/>
      <c r="P1276" s="11">
        <v>7.8099040075785763E-4</v>
      </c>
      <c r="Q1276" s="11">
        <v>7.8099040075785763E-4</v>
      </c>
      <c r="R1276" s="11">
        <v>1.2525251654730745E-3</v>
      </c>
      <c r="S1276" s="11">
        <v>1.2525251654730745E-3</v>
      </c>
      <c r="T1276" s="11">
        <v>0</v>
      </c>
      <c r="U1276" s="11">
        <v>0</v>
      </c>
      <c r="V1276" s="11"/>
      <c r="W1276" s="11"/>
      <c r="X1276" s="11">
        <v>1.1631494552897226E-3</v>
      </c>
      <c r="Y1276" s="11">
        <v>1.1631494552897226E-3</v>
      </c>
      <c r="Z1276" s="49" t="s">
        <v>18</v>
      </c>
      <c r="AA1276" s="15"/>
      <c r="AB1276" s="16">
        <f t="shared" si="40"/>
        <v>-2.3488917791344859</v>
      </c>
      <c r="AD1276" s="34">
        <f t="shared" si="41"/>
        <v>0</v>
      </c>
      <c r="AF1276" s="57"/>
      <c r="AG1276" s="57"/>
      <c r="AH1276" s="57"/>
      <c r="AI1276" s="57"/>
      <c r="AJ1276" s="57"/>
      <c r="AK1276" s="57"/>
      <c r="AL1276" s="57"/>
      <c r="AM1276" s="57"/>
      <c r="AN1276" s="57"/>
      <c r="AO1276" s="57"/>
      <c r="AP1276" s="57"/>
      <c r="AQ1276" s="57"/>
      <c r="AR1276" s="57"/>
      <c r="AS1276" s="57"/>
      <c r="AT1276" s="57"/>
      <c r="AU1276" s="57"/>
      <c r="AV1276" s="57"/>
      <c r="AW1276" s="57"/>
      <c r="AX1276" s="57"/>
      <c r="AY1276" s="57"/>
      <c r="AZ1276" s="57"/>
      <c r="BA1276" s="57"/>
      <c r="BB1276" s="57"/>
      <c r="BC1276" s="57"/>
      <c r="BD1276" s="57"/>
    </row>
    <row r="1277" spans="1:56">
      <c r="A1277" s="10">
        <v>43455</v>
      </c>
      <c r="B1277" s="11">
        <v>0.10118897567490505</v>
      </c>
      <c r="C1277" s="11">
        <v>0.10118897567490505</v>
      </c>
      <c r="D1277" s="11">
        <v>0.39336921117613949</v>
      </c>
      <c r="E1277" s="11">
        <v>0.39336921117613949</v>
      </c>
      <c r="F1277" s="11"/>
      <c r="G1277" s="11"/>
      <c r="H1277" s="11">
        <v>0.12203791090535904</v>
      </c>
      <c r="I1277" s="11">
        <v>0.12203791090535904</v>
      </c>
      <c r="J1277" s="11">
        <v>6.2323655680749908E-4</v>
      </c>
      <c r="K1277" s="23">
        <v>6.2323655680749908E-4</v>
      </c>
      <c r="L1277" s="23">
        <v>1.8452313061022739E-3</v>
      </c>
      <c r="M1277" s="23">
        <v>1.8452313061022739E-3</v>
      </c>
      <c r="N1277" s="11"/>
      <c r="O1277" s="11"/>
      <c r="P1277" s="11">
        <v>7.1043372582988481E-4</v>
      </c>
      <c r="Q1277" s="11">
        <v>7.1043372582988481E-4</v>
      </c>
      <c r="R1277" s="11">
        <v>5.1941579091224627E-3</v>
      </c>
      <c r="S1277" s="11">
        <v>5.1941579091224627E-3</v>
      </c>
      <c r="T1277" s="11">
        <v>0</v>
      </c>
      <c r="U1277" s="11">
        <v>0</v>
      </c>
      <c r="V1277" s="11"/>
      <c r="W1277" s="11"/>
      <c r="X1277" s="11">
        <v>4.8235214023845284E-3</v>
      </c>
      <c r="Y1277" s="11">
        <v>4.8235214023845284E-3</v>
      </c>
      <c r="Z1277" s="49" t="s">
        <v>18</v>
      </c>
      <c r="AA1277" s="15"/>
      <c r="AB1277" s="16">
        <f t="shared" si="40"/>
        <v>-2.1034235373942538</v>
      </c>
      <c r="AD1277" s="34">
        <f t="shared" si="41"/>
        <v>0</v>
      </c>
      <c r="AF1277" s="57"/>
      <c r="AG1277" s="57"/>
      <c r="AH1277" s="57"/>
      <c r="AI1277" s="57"/>
      <c r="AJ1277" s="57"/>
      <c r="AK1277" s="57"/>
      <c r="AL1277" s="57"/>
      <c r="AM1277" s="57"/>
      <c r="AN1277" s="57"/>
      <c r="AO1277" s="57"/>
      <c r="AP1277" s="57"/>
      <c r="AQ1277" s="57"/>
      <c r="AR1277" s="57"/>
      <c r="AS1277" s="57"/>
      <c r="AT1277" s="57"/>
      <c r="AU1277" s="57"/>
      <c r="AV1277" s="57"/>
      <c r="AW1277" s="57"/>
      <c r="AX1277" s="57"/>
      <c r="AY1277" s="57"/>
      <c r="AZ1277" s="57"/>
      <c r="BA1277" s="57"/>
      <c r="BB1277" s="57"/>
      <c r="BC1277" s="57"/>
      <c r="BD1277" s="57"/>
    </row>
    <row r="1278" spans="1:56">
      <c r="A1278" s="10">
        <v>43456</v>
      </c>
      <c r="B1278" s="11">
        <v>0.14006017680348673</v>
      </c>
      <c r="C1278" s="11">
        <v>0.14006017680348673</v>
      </c>
      <c r="D1278" s="11">
        <v>2.6869876647464008E-3</v>
      </c>
      <c r="E1278" s="11">
        <v>2.6869876647464008E-3</v>
      </c>
      <c r="F1278" s="11"/>
      <c r="G1278" s="11"/>
      <c r="H1278" s="11">
        <v>0.13025771799637004</v>
      </c>
      <c r="I1278" s="11">
        <v>0.13025771799637004</v>
      </c>
      <c r="J1278" s="11">
        <v>3.4155097818635004E-4</v>
      </c>
      <c r="K1278" s="23">
        <v>3.4155097818635004E-4</v>
      </c>
      <c r="L1278" s="23">
        <v>2.0299574324557465E-5</v>
      </c>
      <c r="M1278" s="23">
        <v>2.0299574324557465E-5</v>
      </c>
      <c r="N1278" s="11"/>
      <c r="O1278" s="11"/>
      <c r="P1278" s="11">
        <v>3.1862762849325064E-4</v>
      </c>
      <c r="Q1278" s="11">
        <v>3.1862762849325064E-4</v>
      </c>
      <c r="R1278" s="11">
        <v>9.985885565826429E-3</v>
      </c>
      <c r="S1278" s="11">
        <v>9.985885565826429E-3</v>
      </c>
      <c r="T1278" s="11">
        <v>0</v>
      </c>
      <c r="U1278" s="11">
        <v>0</v>
      </c>
      <c r="V1278" s="11"/>
      <c r="W1278" s="11"/>
      <c r="X1278" s="11">
        <v>9.273328533953679E-3</v>
      </c>
      <c r="Y1278" s="11">
        <v>9.273328533953679E-3</v>
      </c>
      <c r="Z1278" s="49" t="s">
        <v>18</v>
      </c>
      <c r="AA1278" s="15"/>
      <c r="AB1278" s="16">
        <f t="shared" si="40"/>
        <v>-2.0382403448537421</v>
      </c>
      <c r="AD1278" s="34">
        <f t="shared" si="41"/>
        <v>0</v>
      </c>
      <c r="AF1278" s="57"/>
      <c r="AG1278" s="57"/>
      <c r="AH1278" s="57"/>
      <c r="AI1278" s="57"/>
      <c r="AJ1278" s="57"/>
      <c r="AK1278" s="57"/>
      <c r="AL1278" s="57"/>
      <c r="AM1278" s="57"/>
      <c r="AN1278" s="57"/>
      <c r="AO1278" s="57"/>
      <c r="AP1278" s="57"/>
      <c r="AQ1278" s="57"/>
      <c r="AR1278" s="57"/>
      <c r="AS1278" s="57"/>
      <c r="AT1278" s="57"/>
      <c r="AU1278" s="57"/>
      <c r="AV1278" s="57"/>
      <c r="AW1278" s="57"/>
      <c r="AX1278" s="57"/>
      <c r="AY1278" s="57"/>
      <c r="AZ1278" s="57"/>
      <c r="BA1278" s="57"/>
      <c r="BB1278" s="57"/>
      <c r="BC1278" s="57"/>
      <c r="BD1278" s="57"/>
    </row>
    <row r="1279" spans="1:56">
      <c r="A1279" s="10">
        <v>43457</v>
      </c>
      <c r="B1279" s="11">
        <v>1.7364477935754661E-2</v>
      </c>
      <c r="C1279" s="11">
        <v>1.7364477935754661E-2</v>
      </c>
      <c r="D1279" s="11">
        <v>2.5418457083258151E-3</v>
      </c>
      <c r="E1279" s="11">
        <v>2.5418457083258151E-3</v>
      </c>
      <c r="F1279" s="11"/>
      <c r="G1279" s="11"/>
      <c r="H1279" s="11">
        <v>1.6306787983782538E-2</v>
      </c>
      <c r="I1279" s="11">
        <v>1.6306787983782538E-2</v>
      </c>
      <c r="J1279" s="11">
        <v>8.4229587715499405E-5</v>
      </c>
      <c r="K1279" s="23">
        <v>8.4229587715499405E-5</v>
      </c>
      <c r="L1279" s="23">
        <v>2.0299574324557465E-5</v>
      </c>
      <c r="M1279" s="23">
        <v>2.0299574324557465E-5</v>
      </c>
      <c r="N1279" s="11"/>
      <c r="O1279" s="11"/>
      <c r="P1279" s="11">
        <v>7.9667770910254979E-5</v>
      </c>
      <c r="Q1279" s="11">
        <v>7.9667770910254979E-5</v>
      </c>
      <c r="R1279" s="11">
        <v>0</v>
      </c>
      <c r="S1279" s="11">
        <v>0</v>
      </c>
      <c r="T1279" s="11">
        <v>0</v>
      </c>
      <c r="U1279" s="11">
        <v>0</v>
      </c>
      <c r="V1279" s="11"/>
      <c r="W1279" s="11"/>
      <c r="X1279" s="11">
        <v>0</v>
      </c>
      <c r="Y1279" s="11">
        <v>0</v>
      </c>
      <c r="Z1279" s="49" t="s">
        <v>18</v>
      </c>
      <c r="AA1279" s="15"/>
      <c r="AB1279" s="16">
        <f t="shared" si="40"/>
        <v>-4.1161738171339373</v>
      </c>
      <c r="AD1279" s="34">
        <f t="shared" si="41"/>
        <v>0</v>
      </c>
      <c r="AF1279" s="57"/>
      <c r="AG1279" s="57"/>
      <c r="AH1279" s="57"/>
      <c r="AI1279" s="57"/>
      <c r="AJ1279" s="57"/>
      <c r="AK1279" s="57"/>
      <c r="AL1279" s="57"/>
      <c r="AM1279" s="57"/>
      <c r="AN1279" s="57"/>
      <c r="AO1279" s="57"/>
      <c r="AP1279" s="57"/>
      <c r="AQ1279" s="57"/>
      <c r="AR1279" s="57"/>
      <c r="AS1279" s="57"/>
      <c r="AT1279" s="57"/>
      <c r="AU1279" s="57"/>
      <c r="AV1279" s="57"/>
      <c r="AW1279" s="57"/>
      <c r="AX1279" s="57"/>
      <c r="AY1279" s="57"/>
      <c r="AZ1279" s="57"/>
      <c r="BA1279" s="57"/>
      <c r="BB1279" s="57"/>
      <c r="BC1279" s="57"/>
      <c r="BD1279" s="57"/>
    </row>
    <row r="1280" spans="1:56">
      <c r="A1280" s="10">
        <v>43458</v>
      </c>
      <c r="B1280" s="11">
        <v>8.9520571120137726E-2</v>
      </c>
      <c r="C1280" s="11">
        <v>8.9520571120137726E-2</v>
      </c>
      <c r="D1280" s="11">
        <v>2.9831911364563569E-2</v>
      </c>
      <c r="E1280" s="11">
        <v>2.9831911364563569E-2</v>
      </c>
      <c r="F1280" s="11"/>
      <c r="G1280" s="11"/>
      <c r="H1280" s="11">
        <v>8.5261402120900914E-2</v>
      </c>
      <c r="I1280" s="11">
        <v>8.5261402120900914E-2</v>
      </c>
      <c r="J1280" s="11">
        <v>5.7506971109167263E-4</v>
      </c>
      <c r="K1280" s="23">
        <v>5.7506971109167263E-4</v>
      </c>
      <c r="L1280" s="23">
        <v>2.6363057175302785E-3</v>
      </c>
      <c r="M1280" s="23">
        <v>2.6363057175302785E-3</v>
      </c>
      <c r="N1280" s="11"/>
      <c r="O1280" s="11"/>
      <c r="P1280" s="11">
        <v>7.2215213067832059E-4</v>
      </c>
      <c r="Q1280" s="11">
        <v>7.2215213067832059E-4</v>
      </c>
      <c r="R1280" s="11">
        <v>1.8608499656405702E-3</v>
      </c>
      <c r="S1280" s="11">
        <v>1.8608499656405702E-3</v>
      </c>
      <c r="T1280" s="11">
        <v>0</v>
      </c>
      <c r="U1280" s="11">
        <v>0</v>
      </c>
      <c r="V1280" s="11"/>
      <c r="W1280" s="11"/>
      <c r="X1280" s="11">
        <v>1.7280663762897126E-3</v>
      </c>
      <c r="Y1280" s="11">
        <v>1.7280663762897126E-3</v>
      </c>
      <c r="Z1280" s="49" t="s">
        <v>18</v>
      </c>
      <c r="AA1280" s="15"/>
      <c r="AB1280" s="16">
        <f t="shared" si="40"/>
        <v>-2.4620334225433611</v>
      </c>
      <c r="AD1280" s="34">
        <f t="shared" si="41"/>
        <v>0</v>
      </c>
      <c r="AF1280" s="57"/>
      <c r="AG1280" s="57"/>
      <c r="AH1280" s="57"/>
      <c r="AI1280" s="57"/>
      <c r="AJ1280" s="57"/>
      <c r="AK1280" s="57"/>
      <c r="AL1280" s="57"/>
      <c r="AM1280" s="57"/>
      <c r="AN1280" s="57"/>
      <c r="AO1280" s="57"/>
      <c r="AP1280" s="57"/>
      <c r="AQ1280" s="57"/>
      <c r="AR1280" s="57"/>
      <c r="AS1280" s="57"/>
      <c r="AT1280" s="57"/>
      <c r="AU1280" s="57"/>
      <c r="AV1280" s="57"/>
      <c r="AW1280" s="57"/>
      <c r="AX1280" s="57"/>
      <c r="AY1280" s="57"/>
      <c r="AZ1280" s="57"/>
      <c r="BA1280" s="57"/>
      <c r="BB1280" s="57"/>
      <c r="BC1280" s="57"/>
      <c r="BD1280" s="57"/>
    </row>
    <row r="1281" spans="1:56">
      <c r="A1281" s="10">
        <v>43459</v>
      </c>
      <c r="B1281" s="11">
        <v>2.9468301476222637E-2</v>
      </c>
      <c r="C1281" s="11">
        <v>2.9468301476222637E-2</v>
      </c>
      <c r="D1281" s="11">
        <v>0.29366237099600784</v>
      </c>
      <c r="E1281" s="11">
        <v>0.29366237099600784</v>
      </c>
      <c r="F1281" s="11"/>
      <c r="G1281" s="11"/>
      <c r="H1281" s="11">
        <v>4.8320244128123163E-2</v>
      </c>
      <c r="I1281" s="11">
        <v>4.8320244128123163E-2</v>
      </c>
      <c r="J1281" s="11">
        <v>1.7366893141192041E-4</v>
      </c>
      <c r="K1281" s="23">
        <v>1.7366893141192041E-4</v>
      </c>
      <c r="L1281" s="23">
        <v>2.5445516415832782E-3</v>
      </c>
      <c r="M1281" s="23">
        <v>2.5445516415832782E-3</v>
      </c>
      <c r="N1281" s="11"/>
      <c r="O1281" s="11"/>
      <c r="P1281" s="11">
        <v>3.4284663084996819E-4</v>
      </c>
      <c r="Q1281" s="11">
        <v>3.4284663084996819E-4</v>
      </c>
      <c r="R1281" s="11">
        <v>7.2468641578927817E-3</v>
      </c>
      <c r="S1281" s="11">
        <v>7.2468641578927817E-3</v>
      </c>
      <c r="T1281" s="11">
        <v>7.596100712249404E-2</v>
      </c>
      <c r="U1281" s="11">
        <v>7.596100712249404E-2</v>
      </c>
      <c r="V1281" s="11"/>
      <c r="W1281" s="11"/>
      <c r="X1281" s="11">
        <v>1.2150059316276704E-2</v>
      </c>
      <c r="Y1281" s="11">
        <v>1.2150059316276704E-2</v>
      </c>
      <c r="Z1281" s="49" t="s">
        <v>18</v>
      </c>
      <c r="AA1281" s="15"/>
      <c r="AB1281" s="16">
        <f t="shared" si="40"/>
        <v>-3.0299046730479109</v>
      </c>
      <c r="AD1281" s="34">
        <f t="shared" si="41"/>
        <v>0</v>
      </c>
      <c r="AF1281" s="57"/>
      <c r="AG1281" s="57"/>
      <c r="AH1281" s="57"/>
      <c r="AI1281" s="57"/>
      <c r="AJ1281" s="57"/>
      <c r="AK1281" s="57"/>
      <c r="AL1281" s="57"/>
      <c r="AM1281" s="57"/>
      <c r="AN1281" s="57"/>
      <c r="AO1281" s="57"/>
      <c r="AP1281" s="57"/>
      <c r="AQ1281" s="57"/>
      <c r="AR1281" s="57"/>
      <c r="AS1281" s="57"/>
      <c r="AT1281" s="57"/>
      <c r="AU1281" s="57"/>
      <c r="AV1281" s="57"/>
      <c r="AW1281" s="57"/>
      <c r="AX1281" s="57"/>
      <c r="AY1281" s="57"/>
      <c r="AZ1281" s="57"/>
      <c r="BA1281" s="57"/>
      <c r="BB1281" s="57"/>
      <c r="BC1281" s="57"/>
      <c r="BD1281" s="57"/>
    </row>
    <row r="1282" spans="1:56">
      <c r="A1282" s="10">
        <v>43460</v>
      </c>
      <c r="B1282" s="11">
        <v>3.1170406184018146E-2</v>
      </c>
      <c r="C1282" s="11">
        <v>3.1170406184018146E-2</v>
      </c>
      <c r="D1282" s="11">
        <v>0.73718310151116928</v>
      </c>
      <c r="E1282" s="11">
        <v>0.73718310151116928</v>
      </c>
      <c r="F1282" s="11"/>
      <c r="G1282" s="11"/>
      <c r="H1282" s="11">
        <v>8.1548943703856069E-2</v>
      </c>
      <c r="I1282" s="11">
        <v>8.1548943703856069E-2</v>
      </c>
      <c r="J1282" s="11">
        <v>8.9604683257492215E-4</v>
      </c>
      <c r="K1282" s="23">
        <v>8.9604683257492215E-4</v>
      </c>
      <c r="L1282" s="23">
        <v>3.3494297635519822E-3</v>
      </c>
      <c r="M1282" s="23">
        <v>3.3494297635519822E-3</v>
      </c>
      <c r="N1282" s="11"/>
      <c r="O1282" s="11"/>
      <c r="P1282" s="11">
        <v>1.0711114523144936E-3</v>
      </c>
      <c r="Q1282" s="11">
        <v>1.0711114523144936E-3</v>
      </c>
      <c r="R1282" s="11">
        <v>0</v>
      </c>
      <c r="S1282" s="11">
        <v>0</v>
      </c>
      <c r="T1282" s="11">
        <v>0</v>
      </c>
      <c r="U1282" s="11">
        <v>0</v>
      </c>
      <c r="V1282" s="11"/>
      <c r="W1282" s="11"/>
      <c r="X1282" s="11">
        <v>0</v>
      </c>
      <c r="Y1282" s="11">
        <v>0</v>
      </c>
      <c r="Z1282" s="49" t="s">
        <v>18</v>
      </c>
      <c r="AA1282" s="15"/>
      <c r="AB1282" s="16">
        <f t="shared" si="40"/>
        <v>-2.5065519027414167</v>
      </c>
      <c r="AD1282" s="34">
        <f t="shared" si="41"/>
        <v>0</v>
      </c>
      <c r="AF1282" s="57"/>
      <c r="AG1282" s="57"/>
      <c r="AH1282" s="57"/>
      <c r="AI1282" s="57"/>
      <c r="AJ1282" s="57"/>
      <c r="AK1282" s="57"/>
      <c r="AL1282" s="57"/>
      <c r="AM1282" s="57"/>
      <c r="AN1282" s="57"/>
      <c r="AO1282" s="57"/>
      <c r="AP1282" s="57"/>
      <c r="AQ1282" s="57"/>
      <c r="AR1282" s="57"/>
      <c r="AS1282" s="57"/>
      <c r="AT1282" s="57"/>
      <c r="AU1282" s="57"/>
      <c r="AV1282" s="57"/>
      <c r="AW1282" s="57"/>
      <c r="AX1282" s="57"/>
      <c r="AY1282" s="57"/>
      <c r="AZ1282" s="57"/>
      <c r="BA1282" s="57"/>
      <c r="BB1282" s="57"/>
      <c r="BC1282" s="57"/>
      <c r="BD1282" s="57"/>
    </row>
    <row r="1283" spans="1:56">
      <c r="A1283" s="10">
        <v>43461</v>
      </c>
      <c r="B1283" s="11">
        <v>9.4240503279410109E-2</v>
      </c>
      <c r="C1283" s="11">
        <v>9.4240503279410109E-2</v>
      </c>
      <c r="D1283" s="11">
        <v>2.9929915679445095E-2</v>
      </c>
      <c r="E1283" s="11">
        <v>2.9929915679445095E-2</v>
      </c>
      <c r="F1283" s="11"/>
      <c r="G1283" s="11"/>
      <c r="H1283" s="11">
        <v>8.9651530061546969E-2</v>
      </c>
      <c r="I1283" s="11">
        <v>8.9651530061546969E-2</v>
      </c>
      <c r="J1283" s="11">
        <v>7.1718374325387916E-4</v>
      </c>
      <c r="K1283" s="23">
        <v>7.1718374325387916E-4</v>
      </c>
      <c r="L1283" s="23">
        <v>2.4290470636765468E-3</v>
      </c>
      <c r="M1283" s="23">
        <v>2.4290470636765468E-3</v>
      </c>
      <c r="N1283" s="11"/>
      <c r="O1283" s="11"/>
      <c r="P1283" s="11">
        <v>8.393361791626772E-4</v>
      </c>
      <c r="Q1283" s="11">
        <v>8.393361791626772E-4</v>
      </c>
      <c r="R1283" s="11">
        <v>0</v>
      </c>
      <c r="S1283" s="11">
        <v>0</v>
      </c>
      <c r="T1283" s="11">
        <v>0</v>
      </c>
      <c r="U1283" s="11">
        <v>0</v>
      </c>
      <c r="V1283" s="11"/>
      <c r="W1283" s="11"/>
      <c r="X1283" s="11">
        <v>0</v>
      </c>
      <c r="Y1283" s="11">
        <v>0</v>
      </c>
      <c r="Z1283" s="49" t="s">
        <v>18</v>
      </c>
      <c r="AA1283" s="15"/>
      <c r="AB1283" s="16">
        <f t="shared" si="40"/>
        <v>-2.4118250120208971</v>
      </c>
      <c r="AD1283" s="34">
        <f t="shared" si="41"/>
        <v>0</v>
      </c>
      <c r="AF1283" s="57"/>
      <c r="AG1283" s="57"/>
      <c r="AH1283" s="57"/>
      <c r="AI1283" s="57"/>
      <c r="AJ1283" s="57"/>
      <c r="AK1283" s="57"/>
      <c r="AL1283" s="57"/>
      <c r="AM1283" s="57"/>
      <c r="AN1283" s="57"/>
      <c r="AO1283" s="57"/>
      <c r="AP1283" s="57"/>
      <c r="AQ1283" s="57"/>
      <c r="AR1283" s="57"/>
      <c r="AS1283" s="57"/>
      <c r="AT1283" s="57"/>
      <c r="AU1283" s="57"/>
      <c r="AV1283" s="57"/>
      <c r="AW1283" s="57"/>
      <c r="AX1283" s="57"/>
      <c r="AY1283" s="57"/>
      <c r="AZ1283" s="57"/>
      <c r="BA1283" s="57"/>
      <c r="BB1283" s="57"/>
      <c r="BC1283" s="57"/>
      <c r="BD1283" s="57"/>
    </row>
    <row r="1284" spans="1:56">
      <c r="A1284" s="10">
        <v>43462</v>
      </c>
      <c r="B1284" s="11">
        <v>3.2058146079399176E-3</v>
      </c>
      <c r="C1284" s="11">
        <v>3.2058146079399176E-3</v>
      </c>
      <c r="D1284" s="11">
        <v>3.3346062673558545E-2</v>
      </c>
      <c r="E1284" s="11">
        <v>3.3346062673558545E-2</v>
      </c>
      <c r="F1284" s="11"/>
      <c r="G1284" s="11"/>
      <c r="H1284" s="11">
        <v>5.3565147696804736E-3</v>
      </c>
      <c r="I1284" s="11">
        <v>5.3565147696804736E-3</v>
      </c>
      <c r="J1284" s="11">
        <v>4.6716225038503828E-5</v>
      </c>
      <c r="K1284" s="23">
        <v>4.6716225038503828E-5</v>
      </c>
      <c r="L1284" s="23">
        <v>2.050257006780304E-3</v>
      </c>
      <c r="M1284" s="23">
        <v>2.050257006780304E-3</v>
      </c>
      <c r="N1284" s="11"/>
      <c r="O1284" s="11"/>
      <c r="P1284" s="11">
        <v>1.8968172001268888E-4</v>
      </c>
      <c r="Q1284" s="11">
        <v>1.8968172001268888E-4</v>
      </c>
      <c r="R1284" s="11">
        <v>0</v>
      </c>
      <c r="S1284" s="11">
        <v>0</v>
      </c>
      <c r="T1284" s="11">
        <v>0</v>
      </c>
      <c r="U1284" s="11">
        <v>0</v>
      </c>
      <c r="V1284" s="11"/>
      <c r="W1284" s="11"/>
      <c r="X1284" s="11">
        <v>0</v>
      </c>
      <c r="Y1284" s="11">
        <v>0</v>
      </c>
      <c r="Z1284" s="49" t="s">
        <v>18</v>
      </c>
      <c r="AA1284" s="15"/>
      <c r="AB1284" s="16">
        <f t="shared" si="40"/>
        <v>-5.2294417449275601</v>
      </c>
      <c r="AD1284" s="34">
        <f t="shared" si="41"/>
        <v>0</v>
      </c>
      <c r="AF1284" s="57"/>
      <c r="AG1284" s="57"/>
      <c r="AH1284" s="57"/>
      <c r="AI1284" s="57"/>
      <c r="AJ1284" s="57"/>
      <c r="AK1284" s="57"/>
      <c r="AL1284" s="57"/>
      <c r="AM1284" s="57"/>
      <c r="AN1284" s="57"/>
      <c r="AO1284" s="57"/>
      <c r="AP1284" s="57"/>
      <c r="AQ1284" s="57"/>
      <c r="AR1284" s="57"/>
      <c r="AS1284" s="57"/>
      <c r="AT1284" s="57"/>
      <c r="AU1284" s="57"/>
      <c r="AV1284" s="57"/>
      <c r="AW1284" s="57"/>
      <c r="AX1284" s="57"/>
      <c r="AY1284" s="57"/>
      <c r="AZ1284" s="57"/>
      <c r="BA1284" s="57"/>
      <c r="BB1284" s="57"/>
      <c r="BC1284" s="57"/>
      <c r="BD1284" s="57"/>
    </row>
    <row r="1285" spans="1:56">
      <c r="A1285" s="10">
        <v>43463</v>
      </c>
      <c r="B1285" s="11">
        <v>5.1592842549302562E-2</v>
      </c>
      <c r="C1285" s="11">
        <v>5.1592842549302562E-2</v>
      </c>
      <c r="D1285" s="11">
        <v>4.0639747797764046E-2</v>
      </c>
      <c r="E1285" s="11">
        <v>4.0639747797764046E-2</v>
      </c>
      <c r="F1285" s="11"/>
      <c r="G1285" s="11"/>
      <c r="H1285" s="11">
        <v>5.0811268933770012E-2</v>
      </c>
      <c r="I1285" s="11">
        <v>5.0811268933770012E-2</v>
      </c>
      <c r="J1285" s="11">
        <v>1.807972502241396E-4</v>
      </c>
      <c r="K1285" s="23">
        <v>1.807972502241396E-4</v>
      </c>
      <c r="L1285" s="23">
        <v>2.6389446621924705E-4</v>
      </c>
      <c r="M1285" s="23">
        <v>2.6389446621924705E-4</v>
      </c>
      <c r="N1285" s="11"/>
      <c r="O1285" s="11"/>
      <c r="P1285" s="11">
        <v>1.8672676996438125E-4</v>
      </c>
      <c r="Q1285" s="11">
        <v>1.8672676996438125E-4</v>
      </c>
      <c r="R1285" s="11">
        <v>2.2461223390799842E-4</v>
      </c>
      <c r="S1285" s="11">
        <v>2.2461223390799842E-4</v>
      </c>
      <c r="T1285" s="11">
        <v>2.9617078939529345E-2</v>
      </c>
      <c r="U1285" s="11">
        <v>2.9617078939529345E-2</v>
      </c>
      <c r="V1285" s="11"/>
      <c r="W1285" s="11"/>
      <c r="X1285" s="11">
        <v>2.3219533958025226E-3</v>
      </c>
      <c r="Y1285" s="11">
        <v>2.3219533958025226E-3</v>
      </c>
      <c r="Z1285" s="49" t="s">
        <v>18</v>
      </c>
      <c r="AA1285" s="15"/>
      <c r="AB1285" s="16">
        <f t="shared" si="40"/>
        <v>-2.9796371195932836</v>
      </c>
      <c r="AD1285" s="34">
        <f t="shared" si="41"/>
        <v>0</v>
      </c>
      <c r="AF1285" s="57"/>
      <c r="AG1285" s="57"/>
      <c r="AH1285" s="57"/>
      <c r="AI1285" s="57"/>
      <c r="AJ1285" s="57"/>
      <c r="AK1285" s="57"/>
      <c r="AL1285" s="57"/>
      <c r="AM1285" s="57"/>
      <c r="AN1285" s="57"/>
      <c r="AO1285" s="57"/>
      <c r="AP1285" s="57"/>
      <c r="AQ1285" s="57"/>
      <c r="AR1285" s="57"/>
      <c r="AS1285" s="57"/>
      <c r="AT1285" s="57"/>
      <c r="AU1285" s="57"/>
      <c r="AV1285" s="57"/>
      <c r="AW1285" s="57"/>
      <c r="AX1285" s="57"/>
      <c r="AY1285" s="57"/>
      <c r="AZ1285" s="57"/>
      <c r="BA1285" s="57"/>
      <c r="BB1285" s="57"/>
      <c r="BC1285" s="57"/>
      <c r="BD1285" s="57"/>
    </row>
    <row r="1286" spans="1:56">
      <c r="A1286" s="10">
        <v>43464</v>
      </c>
      <c r="B1286" s="11">
        <v>0.39451899837508481</v>
      </c>
      <c r="C1286" s="11">
        <v>0.39451899837508481</v>
      </c>
      <c r="D1286" s="11">
        <v>0.18990370330137565</v>
      </c>
      <c r="E1286" s="11">
        <v>0.18990370330137565</v>
      </c>
      <c r="F1286" s="11"/>
      <c r="G1286" s="11"/>
      <c r="H1286" s="11">
        <v>0.37991838370026376</v>
      </c>
      <c r="I1286" s="11">
        <v>0.37991838370026376</v>
      </c>
      <c r="J1286" s="11">
        <v>6.788639602648667E-3</v>
      </c>
      <c r="K1286" s="23">
        <v>6.788639602648667E-3</v>
      </c>
      <c r="L1286" s="23">
        <v>1.056592843593216E-3</v>
      </c>
      <c r="M1286" s="23">
        <v>1.056592843593216E-3</v>
      </c>
      <c r="N1286" s="11"/>
      <c r="O1286" s="11"/>
      <c r="P1286" s="11">
        <v>6.3796212739021399E-3</v>
      </c>
      <c r="Q1286" s="11">
        <v>6.3796212739021399E-3</v>
      </c>
      <c r="R1286" s="11">
        <v>0</v>
      </c>
      <c r="S1286" s="11">
        <v>0</v>
      </c>
      <c r="T1286" s="11">
        <v>9.6869568676788226E-2</v>
      </c>
      <c r="U1286" s="11">
        <v>9.6869568676788226E-2</v>
      </c>
      <c r="V1286" s="11"/>
      <c r="W1286" s="11"/>
      <c r="X1286" s="11">
        <v>6.9122655051588504E-3</v>
      </c>
      <c r="Y1286" s="11">
        <v>6.9122655051588504E-3</v>
      </c>
      <c r="Z1286" s="49" t="s">
        <v>18</v>
      </c>
      <c r="AA1286" s="15"/>
      <c r="AB1286" s="16">
        <f t="shared" si="40"/>
        <v>-0.96779882906632431</v>
      </c>
      <c r="AD1286" s="34">
        <f t="shared" si="41"/>
        <v>0</v>
      </c>
      <c r="AF1286" s="57"/>
      <c r="AG1286" s="57"/>
      <c r="AH1286" s="57"/>
      <c r="AI1286" s="57"/>
      <c r="AJ1286" s="57"/>
      <c r="AK1286" s="57"/>
      <c r="AL1286" s="57"/>
      <c r="AM1286" s="57"/>
      <c r="AN1286" s="57"/>
      <c r="AO1286" s="57"/>
      <c r="AP1286" s="57"/>
      <c r="AQ1286" s="57"/>
      <c r="AR1286" s="57"/>
      <c r="AS1286" s="57"/>
      <c r="AT1286" s="57"/>
      <c r="AU1286" s="57"/>
      <c r="AV1286" s="57"/>
      <c r="AW1286" s="57"/>
      <c r="AX1286" s="57"/>
      <c r="AY1286" s="57"/>
      <c r="AZ1286" s="57"/>
      <c r="BA1286" s="57"/>
      <c r="BB1286" s="57"/>
      <c r="BC1286" s="57"/>
      <c r="BD1286" s="57"/>
    </row>
    <row r="1287" spans="1:56">
      <c r="A1287" s="10">
        <v>43465</v>
      </c>
      <c r="B1287" s="11">
        <v>3.4224752742759768E-2</v>
      </c>
      <c r="C1287" s="11">
        <v>3.4224752742759768E-2</v>
      </c>
      <c r="D1287" s="11">
        <v>5.4199863446568438E-3</v>
      </c>
      <c r="E1287" s="11">
        <v>5.4199863446568438E-3</v>
      </c>
      <c r="F1287" s="11"/>
      <c r="G1287" s="11"/>
      <c r="H1287" s="11">
        <v>3.216934777009909E-2</v>
      </c>
      <c r="I1287" s="11">
        <v>3.216934777009909E-2</v>
      </c>
      <c r="J1287" s="11">
        <v>1.7463601186346874E-4</v>
      </c>
      <c r="K1287" s="23">
        <v>1.7463601186346874E-4</v>
      </c>
      <c r="L1287" s="23">
        <v>8.1198297298229862E-5</v>
      </c>
      <c r="M1287" s="23">
        <v>8.1198297298229862E-5</v>
      </c>
      <c r="N1287" s="11"/>
      <c r="O1287" s="11"/>
      <c r="P1287" s="11">
        <v>1.6796863117733029E-4</v>
      </c>
      <c r="Q1287" s="11">
        <v>1.6796863117733029E-4</v>
      </c>
      <c r="R1287" s="11">
        <v>2.7795763946114804E-3</v>
      </c>
      <c r="S1287" s="11">
        <v>2.7795763946114804E-3</v>
      </c>
      <c r="T1287" s="11">
        <v>0</v>
      </c>
      <c r="U1287" s="11">
        <v>0</v>
      </c>
      <c r="V1287" s="11"/>
      <c r="W1287" s="11"/>
      <c r="X1287" s="11">
        <v>2.5812357774922614E-3</v>
      </c>
      <c r="Y1287" s="11">
        <v>2.5812357774922614E-3</v>
      </c>
      <c r="Z1287" s="49" t="s">
        <v>18</v>
      </c>
      <c r="AA1287" s="15"/>
      <c r="AB1287" s="16">
        <f t="shared" si="40"/>
        <v>-3.4367412124129806</v>
      </c>
      <c r="AD1287" s="34">
        <f t="shared" si="41"/>
        <v>0</v>
      </c>
      <c r="AF1287" s="57"/>
      <c r="AG1287" s="57"/>
      <c r="AH1287" s="57"/>
      <c r="AI1287" s="57"/>
      <c r="AJ1287" s="57"/>
      <c r="AK1287" s="57"/>
      <c r="AL1287" s="57"/>
      <c r="AM1287" s="57"/>
      <c r="AN1287" s="57"/>
      <c r="AO1287" s="57"/>
      <c r="AP1287" s="57"/>
      <c r="AQ1287" s="57"/>
      <c r="AR1287" s="57"/>
      <c r="AS1287" s="57"/>
      <c r="AT1287" s="57"/>
      <c r="AU1287" s="57"/>
      <c r="AV1287" s="57"/>
      <c r="AW1287" s="57"/>
      <c r="AX1287" s="57"/>
      <c r="AY1287" s="57"/>
      <c r="AZ1287" s="57"/>
      <c r="BA1287" s="57"/>
      <c r="BB1287" s="57"/>
      <c r="BC1287" s="57"/>
      <c r="BD1287" s="57"/>
    </row>
    <row r="1288" spans="1:56">
      <c r="A1288" s="10">
        <v>43466</v>
      </c>
      <c r="B1288" s="11">
        <v>5.2469968746086691E-2</v>
      </c>
      <c r="C1288" s="11">
        <v>5.2469968746086691E-2</v>
      </c>
      <c r="D1288" s="11">
        <v>4.3851140455909042E-3</v>
      </c>
      <c r="E1288" s="11">
        <v>4.3851140455909042E-3</v>
      </c>
      <c r="F1288" s="11"/>
      <c r="G1288" s="11"/>
      <c r="H1288" s="11">
        <v>4.9038805719276844E-2</v>
      </c>
      <c r="I1288" s="11">
        <v>4.9038805719276844E-2</v>
      </c>
      <c r="J1288" s="11">
        <v>3.6510406660309152E-4</v>
      </c>
      <c r="K1288" s="23">
        <v>3.6510406660309152E-4</v>
      </c>
      <c r="L1288" s="23">
        <v>4.7501003919464476E-5</v>
      </c>
      <c r="M1288" s="23">
        <v>4.7501003919464476E-5</v>
      </c>
      <c r="N1288" s="11"/>
      <c r="O1288" s="11"/>
      <c r="P1288" s="11">
        <v>3.4244104947078865E-4</v>
      </c>
      <c r="Q1288" s="11">
        <v>3.4244104947078865E-4</v>
      </c>
      <c r="R1288" s="11">
        <v>3.4112983024777261E-3</v>
      </c>
      <c r="S1288" s="11">
        <v>3.4112983024777261E-3</v>
      </c>
      <c r="T1288" s="11">
        <v>7.4499437771125901E-3</v>
      </c>
      <c r="U1288" s="11">
        <v>7.4499437771125901E-3</v>
      </c>
      <c r="V1288" s="11"/>
      <c r="W1288" s="11"/>
      <c r="X1288" s="11">
        <v>3.699481580087113E-3</v>
      </c>
      <c r="Y1288" s="11">
        <v>3.699481580087113E-3</v>
      </c>
      <c r="Z1288" s="49" t="s">
        <v>18</v>
      </c>
      <c r="AA1288" s="15"/>
      <c r="AB1288" s="16">
        <f t="shared" si="40"/>
        <v>-3.015143340846548</v>
      </c>
      <c r="AD1288" s="34">
        <f t="shared" si="41"/>
        <v>0</v>
      </c>
      <c r="AF1288" s="57"/>
      <c r="AG1288" s="57"/>
      <c r="AH1288" s="57"/>
      <c r="AI1288" s="57"/>
      <c r="AJ1288" s="57"/>
      <c r="AK1288" s="57"/>
      <c r="AL1288" s="57"/>
      <c r="AM1288" s="57"/>
      <c r="AN1288" s="57"/>
      <c r="AO1288" s="57"/>
      <c r="AP1288" s="57"/>
      <c r="AQ1288" s="57"/>
      <c r="AR1288" s="57"/>
      <c r="AS1288" s="57"/>
      <c r="AT1288" s="57"/>
      <c r="AU1288" s="57"/>
      <c r="AV1288" s="57"/>
      <c r="AW1288" s="57"/>
      <c r="AX1288" s="57"/>
      <c r="AY1288" s="57"/>
      <c r="AZ1288" s="57"/>
      <c r="BA1288" s="57"/>
      <c r="BB1288" s="57"/>
      <c r="BC1288" s="57"/>
      <c r="BD1288" s="57"/>
    </row>
    <row r="1289" spans="1:56">
      <c r="A1289" s="10">
        <v>43467</v>
      </c>
      <c r="B1289" s="11">
        <v>3.4453391912146476E-4</v>
      </c>
      <c r="C1289" s="11">
        <v>3.4453391912146476E-4</v>
      </c>
      <c r="D1289" s="11">
        <v>0</v>
      </c>
      <c r="E1289" s="11">
        <v>0</v>
      </c>
      <c r="F1289" s="11"/>
      <c r="G1289" s="11"/>
      <c r="H1289" s="11">
        <v>3.1994921252029719E-4</v>
      </c>
      <c r="I1289" s="11">
        <v>3.1994921252029719E-4</v>
      </c>
      <c r="J1289" s="11">
        <v>5.2097559809216299E-6</v>
      </c>
      <c r="K1289" s="23">
        <v>5.2097559809216299E-6</v>
      </c>
      <c r="L1289" s="23">
        <v>0</v>
      </c>
      <c r="M1289" s="23">
        <v>0</v>
      </c>
      <c r="N1289" s="11"/>
      <c r="O1289" s="11"/>
      <c r="P1289" s="11">
        <v>4.8380064516409387E-6</v>
      </c>
      <c r="Q1289" s="11">
        <v>4.8380064516409387E-6</v>
      </c>
      <c r="R1289" s="11">
        <v>0</v>
      </c>
      <c r="S1289" s="11">
        <v>0</v>
      </c>
      <c r="T1289" s="11">
        <v>0</v>
      </c>
      <c r="U1289" s="11">
        <v>0</v>
      </c>
      <c r="V1289" s="11"/>
      <c r="W1289" s="11"/>
      <c r="X1289" s="11">
        <v>0</v>
      </c>
      <c r="Y1289" s="11">
        <v>0</v>
      </c>
      <c r="Z1289" s="49" t="s">
        <v>18</v>
      </c>
      <c r="AA1289" s="15"/>
      <c r="AB1289" s="16">
        <f t="shared" si="40"/>
        <v>-8.0473482856404761</v>
      </c>
      <c r="AD1289" s="34">
        <f t="shared" si="41"/>
        <v>0</v>
      </c>
      <c r="AF1289" s="57"/>
      <c r="AG1289" s="57"/>
      <c r="AH1289" s="57"/>
      <c r="AI1289" s="57"/>
      <c r="AJ1289" s="57"/>
      <c r="AK1289" s="57"/>
      <c r="AL1289" s="57"/>
      <c r="AM1289" s="57"/>
      <c r="AN1289" s="57"/>
      <c r="AO1289" s="57"/>
      <c r="AP1289" s="57"/>
      <c r="AQ1289" s="57"/>
      <c r="AR1289" s="57"/>
      <c r="AS1289" s="57"/>
      <c r="AT1289" s="57"/>
      <c r="AU1289" s="57"/>
      <c r="AV1289" s="57"/>
      <c r="AW1289" s="57"/>
      <c r="AX1289" s="57"/>
      <c r="AY1289" s="57"/>
      <c r="AZ1289" s="57"/>
      <c r="BA1289" s="57"/>
      <c r="BB1289" s="57"/>
      <c r="BC1289" s="57"/>
      <c r="BD1289" s="57"/>
    </row>
    <row r="1290" spans="1:56">
      <c r="A1290" s="10">
        <v>43468</v>
      </c>
      <c r="B1290" s="11">
        <v>2.1010404034597616E-2</v>
      </c>
      <c r="C1290" s="11">
        <v>2.1010404034597616E-2</v>
      </c>
      <c r="D1290" s="11">
        <v>2.287166398013559</v>
      </c>
      <c r="E1290" s="11">
        <v>2.287166398013559</v>
      </c>
      <c r="F1290" s="11"/>
      <c r="G1290" s="11"/>
      <c r="H1290" s="11">
        <v>0.18271518005930182</v>
      </c>
      <c r="I1290" s="11">
        <v>0.18271518005930182</v>
      </c>
      <c r="J1290" s="11">
        <v>2.3991394234298077E-4</v>
      </c>
      <c r="K1290" s="23">
        <v>2.3991394234298077E-4</v>
      </c>
      <c r="L1290" s="23">
        <v>4.012048468654187E-2</v>
      </c>
      <c r="M1290" s="23">
        <v>4.012048468654187E-2</v>
      </c>
      <c r="N1290" s="11"/>
      <c r="O1290" s="11"/>
      <c r="P1290" s="11">
        <v>3.0856486477482264E-3</v>
      </c>
      <c r="Q1290" s="11">
        <v>3.0856486477482264E-3</v>
      </c>
      <c r="R1290" s="11">
        <v>0</v>
      </c>
      <c r="S1290" s="11">
        <v>0</v>
      </c>
      <c r="T1290" s="11">
        <v>0</v>
      </c>
      <c r="U1290" s="11">
        <v>0</v>
      </c>
      <c r="V1290" s="11"/>
      <c r="W1290" s="11"/>
      <c r="X1290" s="11">
        <v>0</v>
      </c>
      <c r="Y1290" s="11">
        <v>0</v>
      </c>
      <c r="Z1290" s="49" t="s">
        <v>18</v>
      </c>
      <c r="AA1290" s="15"/>
      <c r="AB1290" s="16">
        <f t="shared" si="40"/>
        <v>-1.6998267316972386</v>
      </c>
      <c r="AD1290" s="34">
        <f t="shared" si="41"/>
        <v>0</v>
      </c>
      <c r="AF1290" s="57"/>
      <c r="AG1290" s="57"/>
      <c r="AH1290" s="57"/>
      <c r="AI1290" s="57"/>
      <c r="AJ1290" s="57"/>
      <c r="AK1290" s="57"/>
      <c r="AL1290" s="57"/>
      <c r="AM1290" s="57"/>
      <c r="AN1290" s="57"/>
      <c r="AO1290" s="57"/>
      <c r="AP1290" s="57"/>
      <c r="AQ1290" s="57"/>
      <c r="AR1290" s="57"/>
      <c r="AS1290" s="57"/>
      <c r="AT1290" s="57"/>
      <c r="AU1290" s="57"/>
      <c r="AV1290" s="57"/>
      <c r="AW1290" s="57"/>
      <c r="AX1290" s="57"/>
      <c r="AY1290" s="57"/>
      <c r="AZ1290" s="57"/>
      <c r="BA1290" s="57"/>
      <c r="BB1290" s="57"/>
      <c r="BC1290" s="57"/>
      <c r="BD1290" s="57"/>
    </row>
    <row r="1291" spans="1:56">
      <c r="A1291" s="10">
        <v>43469</v>
      </c>
      <c r="B1291" s="11">
        <v>5.2252516741526207E-2</v>
      </c>
      <c r="C1291" s="11">
        <v>5.2252516741526207E-2</v>
      </c>
      <c r="D1291" s="11">
        <v>0.293439168609889</v>
      </c>
      <c r="E1291" s="11">
        <v>0.293439168609889</v>
      </c>
      <c r="F1291" s="11"/>
      <c r="G1291" s="11"/>
      <c r="H1291" s="11">
        <v>6.946273246548576E-2</v>
      </c>
      <c r="I1291" s="11">
        <v>6.946273246548576E-2</v>
      </c>
      <c r="J1291" s="11">
        <v>5.5293604720865524E-4</v>
      </c>
      <c r="K1291" s="23">
        <v>5.5293604720865524E-4</v>
      </c>
      <c r="L1291" s="23">
        <v>2.8116940396944543E-3</v>
      </c>
      <c r="M1291" s="23">
        <v>2.8116940396944543E-3</v>
      </c>
      <c r="N1291" s="11"/>
      <c r="O1291" s="11"/>
      <c r="P1291" s="11">
        <v>7.1411292834101282E-4</v>
      </c>
      <c r="Q1291" s="11">
        <v>7.1411292834101282E-4</v>
      </c>
      <c r="R1291" s="11">
        <v>0</v>
      </c>
      <c r="S1291" s="11">
        <v>0</v>
      </c>
      <c r="T1291" s="11">
        <v>7.3870150967064618E-2</v>
      </c>
      <c r="U1291" s="11">
        <v>7.3870150967064618E-2</v>
      </c>
      <c r="V1291" s="11"/>
      <c r="W1291" s="11"/>
      <c r="X1291" s="11">
        <v>5.2711094244075971E-3</v>
      </c>
      <c r="Y1291" s="11">
        <v>5.2711094244075971E-3</v>
      </c>
      <c r="Z1291" s="49" t="s">
        <v>18</v>
      </c>
      <c r="AA1291" s="15"/>
      <c r="AB1291" s="16">
        <f t="shared" si="40"/>
        <v>-2.6669648937488271</v>
      </c>
      <c r="AD1291" s="34">
        <f t="shared" si="41"/>
        <v>0</v>
      </c>
      <c r="AF1291" s="57"/>
      <c r="AG1291" s="57"/>
      <c r="AH1291" s="57"/>
      <c r="AI1291" s="57"/>
      <c r="AJ1291" s="57"/>
      <c r="AK1291" s="57"/>
      <c r="AL1291" s="57"/>
      <c r="AM1291" s="57"/>
      <c r="AN1291" s="57"/>
      <c r="AO1291" s="57"/>
      <c r="AP1291" s="57"/>
      <c r="AQ1291" s="57"/>
      <c r="AR1291" s="57"/>
      <c r="AS1291" s="57"/>
      <c r="AT1291" s="57"/>
      <c r="AU1291" s="57"/>
      <c r="AV1291" s="57"/>
      <c r="AW1291" s="57"/>
      <c r="AX1291" s="57"/>
      <c r="AY1291" s="57"/>
      <c r="AZ1291" s="57"/>
      <c r="BA1291" s="57"/>
      <c r="BB1291" s="57"/>
      <c r="BC1291" s="57"/>
      <c r="BD1291" s="57"/>
    </row>
    <row r="1292" spans="1:56">
      <c r="A1292" s="10">
        <v>43470</v>
      </c>
      <c r="B1292" s="11">
        <v>9.2216206338500889E-2</v>
      </c>
      <c r="C1292" s="11">
        <v>9.2216206338500889E-2</v>
      </c>
      <c r="D1292" s="11">
        <v>0.20029285492425986</v>
      </c>
      <c r="E1292" s="11">
        <v>0.20029285492425986</v>
      </c>
      <c r="F1292" s="11"/>
      <c r="G1292" s="11"/>
      <c r="H1292" s="11">
        <v>9.9928168930438432E-2</v>
      </c>
      <c r="I1292" s="11">
        <v>9.9928168930438432E-2</v>
      </c>
      <c r="J1292" s="11">
        <v>3.094657444954645E-4</v>
      </c>
      <c r="K1292" s="23">
        <v>3.094657444954645E-4</v>
      </c>
      <c r="L1292" s="23">
        <v>1.4818689256926951E-3</v>
      </c>
      <c r="M1292" s="23">
        <v>1.4818689256926951E-3</v>
      </c>
      <c r="N1292" s="11"/>
      <c r="O1292" s="11"/>
      <c r="P1292" s="11">
        <v>3.9312423681896734E-4</v>
      </c>
      <c r="Q1292" s="11">
        <v>3.9312423681896734E-4</v>
      </c>
      <c r="R1292" s="11">
        <v>0</v>
      </c>
      <c r="S1292" s="11">
        <v>0</v>
      </c>
      <c r="T1292" s="11">
        <v>0</v>
      </c>
      <c r="U1292" s="11">
        <v>0</v>
      </c>
      <c r="V1292" s="11"/>
      <c r="W1292" s="11"/>
      <c r="X1292" s="11">
        <v>0</v>
      </c>
      <c r="Y1292" s="11">
        <v>0</v>
      </c>
      <c r="Z1292" s="49" t="s">
        <v>18</v>
      </c>
      <c r="AA1292" s="15"/>
      <c r="AB1292" s="16">
        <f t="shared" si="40"/>
        <v>-2.303303661798398</v>
      </c>
      <c r="AD1292" s="34">
        <f t="shared" si="41"/>
        <v>0</v>
      </c>
      <c r="AF1292" s="57"/>
      <c r="AG1292" s="57"/>
      <c r="AH1292" s="57"/>
      <c r="AI1292" s="57"/>
      <c r="AJ1292" s="57"/>
      <c r="AK1292" s="57"/>
      <c r="AL1292" s="57"/>
      <c r="AM1292" s="57"/>
      <c r="AN1292" s="57"/>
      <c r="AO1292" s="57"/>
      <c r="AP1292" s="57"/>
      <c r="AQ1292" s="57"/>
      <c r="AR1292" s="57"/>
      <c r="AS1292" s="57"/>
      <c r="AT1292" s="57"/>
      <c r="AU1292" s="57"/>
      <c r="AV1292" s="57"/>
      <c r="AW1292" s="57"/>
      <c r="AX1292" s="57"/>
      <c r="AY1292" s="57"/>
      <c r="AZ1292" s="57"/>
      <c r="BA1292" s="57"/>
      <c r="BB1292" s="57"/>
      <c r="BC1292" s="57"/>
      <c r="BD1292" s="57"/>
    </row>
    <row r="1293" spans="1:56">
      <c r="A1293" s="10">
        <v>43471</v>
      </c>
      <c r="B1293" s="11">
        <v>2.9130210184677097E-2</v>
      </c>
      <c r="C1293" s="11">
        <v>2.9130210184677097E-2</v>
      </c>
      <c r="D1293" s="11">
        <v>0.12776064890092681</v>
      </c>
      <c r="E1293" s="11">
        <v>0.12776064890092681</v>
      </c>
      <c r="F1293" s="11"/>
      <c r="G1293" s="11"/>
      <c r="H1293" s="11">
        <v>3.6168125069709296E-2</v>
      </c>
      <c r="I1293" s="11">
        <v>3.6168125069709296E-2</v>
      </c>
      <c r="J1293" s="11">
        <v>4.5424704693532842E-4</v>
      </c>
      <c r="K1293" s="23">
        <v>4.5424704693532842E-4</v>
      </c>
      <c r="L1293" s="23">
        <v>8.3065858136089157E-4</v>
      </c>
      <c r="M1293" s="23">
        <v>8.3065858136089157E-4</v>
      </c>
      <c r="N1293" s="11"/>
      <c r="O1293" s="11"/>
      <c r="P1293" s="11">
        <v>4.8110642600240162E-4</v>
      </c>
      <c r="Q1293" s="11">
        <v>4.8110642600240162E-4</v>
      </c>
      <c r="R1293" s="11">
        <v>3.0681407228960616E-3</v>
      </c>
      <c r="S1293" s="11">
        <v>3.0681407228960616E-3</v>
      </c>
      <c r="T1293" s="11">
        <v>5.6737310237138121E-2</v>
      </c>
      <c r="U1293" s="11">
        <v>5.6737310237138121E-2</v>
      </c>
      <c r="V1293" s="11"/>
      <c r="W1293" s="11"/>
      <c r="X1293" s="11">
        <v>6.8977804559024409E-3</v>
      </c>
      <c r="Y1293" s="11">
        <v>6.8977804559024409E-3</v>
      </c>
      <c r="Z1293" s="49" t="s">
        <v>18</v>
      </c>
      <c r="AA1293" s="15"/>
      <c r="AB1293" s="16">
        <f t="shared" si="40"/>
        <v>-3.3195770709746526</v>
      </c>
      <c r="AD1293" s="34">
        <f t="shared" si="41"/>
        <v>0</v>
      </c>
      <c r="AF1293" s="57"/>
      <c r="AG1293" s="57"/>
      <c r="AH1293" s="57"/>
      <c r="AI1293" s="57"/>
      <c r="AJ1293" s="57"/>
      <c r="AK1293" s="57"/>
      <c r="AL1293" s="57"/>
      <c r="AM1293" s="57"/>
      <c r="AN1293" s="57"/>
      <c r="AO1293" s="57"/>
      <c r="AP1293" s="57"/>
      <c r="AQ1293" s="57"/>
      <c r="AR1293" s="57"/>
      <c r="AS1293" s="57"/>
      <c r="AT1293" s="57"/>
      <c r="AU1293" s="57"/>
      <c r="AV1293" s="57"/>
      <c r="AW1293" s="57"/>
      <c r="AX1293" s="57"/>
      <c r="AY1293" s="57"/>
      <c r="AZ1293" s="57"/>
      <c r="BA1293" s="57"/>
      <c r="BB1293" s="57"/>
      <c r="BC1293" s="57"/>
      <c r="BD1293" s="57"/>
    </row>
    <row r="1294" spans="1:56">
      <c r="A1294" s="10">
        <v>43472</v>
      </c>
      <c r="B1294" s="11">
        <v>5.4693671265297644E-2</v>
      </c>
      <c r="C1294" s="11">
        <v>5.4693671265297644E-2</v>
      </c>
      <c r="D1294" s="11">
        <v>2.1348729404118166E-2</v>
      </c>
      <c r="E1294" s="11">
        <v>2.1348729404118166E-2</v>
      </c>
      <c r="F1294" s="11"/>
      <c r="G1294" s="11"/>
      <c r="H1294" s="11">
        <v>5.2314295631164305E-2</v>
      </c>
      <c r="I1294" s="11">
        <v>5.2314295631164305E-2</v>
      </c>
      <c r="J1294" s="11">
        <v>7.2325139318375493E-4</v>
      </c>
      <c r="K1294" s="23">
        <v>7.2325139318375493E-4</v>
      </c>
      <c r="L1294" s="23">
        <v>1.8269616892101719E-4</v>
      </c>
      <c r="M1294" s="23">
        <v>1.8269616892101719E-4</v>
      </c>
      <c r="N1294" s="11"/>
      <c r="O1294" s="11"/>
      <c r="P1294" s="11">
        <v>6.8467930825198784E-4</v>
      </c>
      <c r="Q1294" s="11">
        <v>6.8467930825198784E-4</v>
      </c>
      <c r="R1294" s="11">
        <v>8.2420211386796081E-3</v>
      </c>
      <c r="S1294" s="11">
        <v>8.2420211386796081E-3</v>
      </c>
      <c r="T1294" s="11">
        <v>3.5219761453107207E-2</v>
      </c>
      <c r="U1294" s="11">
        <v>3.5219761453107207E-2</v>
      </c>
      <c r="V1294" s="11"/>
      <c r="W1294" s="11"/>
      <c r="X1294" s="11">
        <v>1.0167056073074178E-2</v>
      </c>
      <c r="Y1294" s="11">
        <v>1.0167056073074178E-2</v>
      </c>
      <c r="Z1294" s="49" t="s">
        <v>18</v>
      </c>
      <c r="AA1294" s="15"/>
      <c r="AB1294" s="16">
        <f t="shared" si="40"/>
        <v>-2.9504856062335678</v>
      </c>
      <c r="AD1294" s="34">
        <f t="shared" si="41"/>
        <v>0</v>
      </c>
      <c r="AF1294" s="57"/>
      <c r="AG1294" s="57"/>
      <c r="AH1294" s="57"/>
      <c r="AI1294" s="57"/>
      <c r="AJ1294" s="57"/>
      <c r="AK1294" s="57"/>
      <c r="AL1294" s="57"/>
      <c r="AM1294" s="57"/>
      <c r="AN1294" s="57"/>
      <c r="AO1294" s="57"/>
      <c r="AP1294" s="57"/>
      <c r="AQ1294" s="57"/>
      <c r="AR1294" s="57"/>
      <c r="AS1294" s="57"/>
      <c r="AT1294" s="57"/>
      <c r="AU1294" s="57"/>
      <c r="AV1294" s="57"/>
      <c r="AW1294" s="57"/>
      <c r="AX1294" s="57"/>
      <c r="AY1294" s="57"/>
      <c r="AZ1294" s="57"/>
      <c r="BA1294" s="57"/>
      <c r="BB1294" s="57"/>
      <c r="BC1294" s="57"/>
      <c r="BD1294" s="57"/>
    </row>
    <row r="1295" spans="1:56">
      <c r="A1295" s="10">
        <v>43473</v>
      </c>
      <c r="B1295" s="11">
        <v>4.3173940460314052E-2</v>
      </c>
      <c r="C1295" s="11">
        <v>4.3173940460314052E-2</v>
      </c>
      <c r="D1295" s="11">
        <v>0</v>
      </c>
      <c r="E1295" s="11">
        <v>0</v>
      </c>
      <c r="F1295" s="11"/>
      <c r="G1295" s="11"/>
      <c r="H1295" s="11">
        <v>4.0093202686397239E-2</v>
      </c>
      <c r="I1295" s="11">
        <v>4.0093202686397239E-2</v>
      </c>
      <c r="J1295" s="11">
        <v>3.1611052308190942E-4</v>
      </c>
      <c r="K1295" s="23">
        <v>3.1611052308190942E-4</v>
      </c>
      <c r="L1295" s="23">
        <v>0</v>
      </c>
      <c r="M1295" s="23">
        <v>0</v>
      </c>
      <c r="N1295" s="11"/>
      <c r="O1295" s="11"/>
      <c r="P1295" s="11">
        <v>2.9355400823040498E-4</v>
      </c>
      <c r="Q1295" s="11">
        <v>2.9355400823040498E-4</v>
      </c>
      <c r="R1295" s="11">
        <v>2.771777358711897E-3</v>
      </c>
      <c r="S1295" s="11">
        <v>2.771777358711897E-3</v>
      </c>
      <c r="T1295" s="11">
        <v>0</v>
      </c>
      <c r="U1295" s="11">
        <v>0</v>
      </c>
      <c r="V1295" s="11"/>
      <c r="W1295" s="11"/>
      <c r="X1295" s="11">
        <v>2.5739932528640562E-3</v>
      </c>
      <c r="Y1295" s="11">
        <v>2.5739932528640562E-3</v>
      </c>
      <c r="Z1295" s="49" t="s">
        <v>18</v>
      </c>
      <c r="AA1295" s="15"/>
      <c r="AB1295" s="16">
        <f t="shared" si="40"/>
        <v>-3.2165484681052998</v>
      </c>
      <c r="AD1295" s="34">
        <f t="shared" si="41"/>
        <v>0</v>
      </c>
      <c r="AF1295" s="57"/>
      <c r="AG1295" s="57"/>
      <c r="AH1295" s="57"/>
      <c r="AI1295" s="57"/>
      <c r="AJ1295" s="57"/>
      <c r="AK1295" s="57"/>
      <c r="AL1295" s="57"/>
      <c r="AM1295" s="57"/>
      <c r="AN1295" s="57"/>
      <c r="AO1295" s="57"/>
      <c r="AP1295" s="57"/>
      <c r="AQ1295" s="57"/>
      <c r="AR1295" s="57"/>
      <c r="AS1295" s="57"/>
      <c r="AT1295" s="57"/>
      <c r="AU1295" s="57"/>
      <c r="AV1295" s="57"/>
      <c r="AW1295" s="57"/>
      <c r="AX1295" s="57"/>
      <c r="AY1295" s="57"/>
      <c r="AZ1295" s="57"/>
      <c r="BA1295" s="57"/>
      <c r="BB1295" s="57"/>
      <c r="BC1295" s="57"/>
      <c r="BD1295" s="57"/>
    </row>
    <row r="1296" spans="1:56">
      <c r="A1296" s="10">
        <v>43474</v>
      </c>
      <c r="B1296" s="11">
        <v>6.3123714631144939E-2</v>
      </c>
      <c r="C1296" s="11">
        <v>6.3123714631144939E-2</v>
      </c>
      <c r="D1296" s="11">
        <v>0</v>
      </c>
      <c r="E1296" s="11">
        <v>0</v>
      </c>
      <c r="F1296" s="11"/>
      <c r="G1296" s="11"/>
      <c r="H1296" s="11">
        <v>5.8619432417829936E-2</v>
      </c>
      <c r="I1296" s="11">
        <v>5.8619432417829936E-2</v>
      </c>
      <c r="J1296" s="11">
        <v>9.3588430794999374E-4</v>
      </c>
      <c r="K1296" s="23">
        <v>9.3588430794999374E-4</v>
      </c>
      <c r="L1296" s="23">
        <v>0</v>
      </c>
      <c r="M1296" s="23">
        <v>0</v>
      </c>
      <c r="N1296" s="11"/>
      <c r="O1296" s="11"/>
      <c r="P1296" s="11">
        <v>8.6910295538459995E-4</v>
      </c>
      <c r="Q1296" s="11">
        <v>8.6910295538459995E-4</v>
      </c>
      <c r="R1296" s="11">
        <v>7.4402802482024469E-3</v>
      </c>
      <c r="S1296" s="11">
        <v>7.4402802482024469E-3</v>
      </c>
      <c r="T1296" s="11">
        <v>0</v>
      </c>
      <c r="U1296" s="11">
        <v>0</v>
      </c>
      <c r="V1296" s="11"/>
      <c r="W1296" s="11"/>
      <c r="X1296" s="11">
        <v>6.9093684953075683E-3</v>
      </c>
      <c r="Y1296" s="11">
        <v>6.9093684953075683E-3</v>
      </c>
      <c r="Z1296" s="49" t="s">
        <v>18</v>
      </c>
      <c r="AA1296" s="15"/>
      <c r="AB1296" s="16">
        <f t="shared" si="40"/>
        <v>-2.8366890261442537</v>
      </c>
      <c r="AD1296" s="34">
        <f t="shared" si="41"/>
        <v>0</v>
      </c>
      <c r="AF1296" s="57"/>
      <c r="AG1296" s="57"/>
      <c r="AH1296" s="57"/>
      <c r="AI1296" s="57"/>
      <c r="AJ1296" s="57"/>
      <c r="AK1296" s="57"/>
      <c r="AL1296" s="57"/>
      <c r="AM1296" s="57"/>
      <c r="AN1296" s="57"/>
      <c r="AO1296" s="57"/>
      <c r="AP1296" s="57"/>
      <c r="AQ1296" s="57"/>
      <c r="AR1296" s="57"/>
      <c r="AS1296" s="57"/>
      <c r="AT1296" s="57"/>
      <c r="AU1296" s="57"/>
      <c r="AV1296" s="57"/>
      <c r="AW1296" s="57"/>
      <c r="AX1296" s="57"/>
      <c r="AY1296" s="57"/>
      <c r="AZ1296" s="57"/>
      <c r="BA1296" s="57"/>
      <c r="BB1296" s="57"/>
      <c r="BC1296" s="57"/>
      <c r="BD1296" s="57"/>
    </row>
    <row r="1297" spans="1:56">
      <c r="A1297" s="10">
        <v>43475</v>
      </c>
      <c r="B1297" s="11">
        <v>0.34666956468545129</v>
      </c>
      <c r="C1297" s="11">
        <v>0.34666956468545129</v>
      </c>
      <c r="D1297" s="11">
        <v>0.15496316046314532</v>
      </c>
      <c r="E1297" s="11">
        <v>0.15496316046314532</v>
      </c>
      <c r="F1297" s="11"/>
      <c r="G1297" s="11"/>
      <c r="H1297" s="11">
        <v>0.33299008223162463</v>
      </c>
      <c r="I1297" s="11">
        <v>0.33299008223162463</v>
      </c>
      <c r="J1297" s="11">
        <v>3.2727874249011257E-3</v>
      </c>
      <c r="K1297" s="23">
        <v>3.2727874249011257E-3</v>
      </c>
      <c r="L1297" s="23">
        <v>1.7165320048845793E-3</v>
      </c>
      <c r="M1297" s="23">
        <v>1.7165320048845793E-3</v>
      </c>
      <c r="N1297" s="11"/>
      <c r="O1297" s="11"/>
      <c r="P1297" s="11">
        <v>3.1617386114921493E-3</v>
      </c>
      <c r="Q1297" s="11">
        <v>3.1617386114921493E-3</v>
      </c>
      <c r="R1297" s="11">
        <v>1.779739992284904E-3</v>
      </c>
      <c r="S1297" s="11">
        <v>1.779739992284904E-3</v>
      </c>
      <c r="T1297" s="11">
        <v>5.3083386858717774E-2</v>
      </c>
      <c r="U1297" s="11">
        <v>5.3083386858717774E-2</v>
      </c>
      <c r="V1297" s="11"/>
      <c r="W1297" s="11"/>
      <c r="X1297" s="11">
        <v>5.4405845007075944E-3</v>
      </c>
      <c r="Y1297" s="11">
        <v>5.4405845007075944E-3</v>
      </c>
      <c r="Z1297" s="49" t="s">
        <v>18</v>
      </c>
      <c r="AA1297" s="15"/>
      <c r="AB1297" s="16">
        <f t="shared" si="40"/>
        <v>-1.0996425725334324</v>
      </c>
      <c r="AD1297" s="34">
        <f t="shared" si="41"/>
        <v>0</v>
      </c>
      <c r="AF1297" s="57"/>
      <c r="AG1297" s="57"/>
      <c r="AH1297" s="57"/>
      <c r="AI1297" s="57"/>
      <c r="AJ1297" s="57"/>
      <c r="AK1297" s="57"/>
      <c r="AL1297" s="57"/>
      <c r="AM1297" s="57"/>
      <c r="AN1297" s="57"/>
      <c r="AO1297" s="57"/>
      <c r="AP1297" s="57"/>
      <c r="AQ1297" s="57"/>
      <c r="AR1297" s="57"/>
      <c r="AS1297" s="57"/>
      <c r="AT1297" s="57"/>
      <c r="AU1297" s="57"/>
      <c r="AV1297" s="57"/>
      <c r="AW1297" s="57"/>
      <c r="AX1297" s="57"/>
      <c r="AY1297" s="57"/>
      <c r="AZ1297" s="57"/>
      <c r="BA1297" s="57"/>
      <c r="BB1297" s="57"/>
      <c r="BC1297" s="57"/>
      <c r="BD1297" s="57"/>
    </row>
    <row r="1298" spans="1:56">
      <c r="A1298" s="10">
        <v>43476</v>
      </c>
      <c r="B1298" s="11">
        <v>7.3685289619455632E-3</v>
      </c>
      <c r="C1298" s="11">
        <v>7.3685289619455632E-3</v>
      </c>
      <c r="D1298" s="11">
        <v>0.6223500335230937</v>
      </c>
      <c r="E1298" s="11">
        <v>0.6223500335230937</v>
      </c>
      <c r="F1298" s="11"/>
      <c r="G1298" s="11"/>
      <c r="H1298" s="11">
        <v>5.1251406715558528E-2</v>
      </c>
      <c r="I1298" s="11">
        <v>5.1251406715558528E-2</v>
      </c>
      <c r="J1298" s="11">
        <v>3.7669343394987225E-5</v>
      </c>
      <c r="K1298" s="23">
        <v>3.7669343394987225E-5</v>
      </c>
      <c r="L1298" s="23">
        <v>4.4423588451861559E-3</v>
      </c>
      <c r="M1298" s="23">
        <v>4.4423588451861559E-3</v>
      </c>
      <c r="N1298" s="11"/>
      <c r="O1298" s="11"/>
      <c r="P1298" s="11">
        <v>3.5197221188150646E-4</v>
      </c>
      <c r="Q1298" s="11">
        <v>3.5197221188150646E-4</v>
      </c>
      <c r="R1298" s="11">
        <v>2.0012326118330694E-3</v>
      </c>
      <c r="S1298" s="11">
        <v>2.0012326118330694E-3</v>
      </c>
      <c r="T1298" s="11">
        <v>0</v>
      </c>
      <c r="U1298" s="11">
        <v>0</v>
      </c>
      <c r="V1298" s="11"/>
      <c r="W1298" s="11"/>
      <c r="X1298" s="11">
        <v>1.8584318195974025E-3</v>
      </c>
      <c r="Y1298" s="11">
        <v>1.8584318195974025E-3</v>
      </c>
      <c r="Z1298" s="49" t="s">
        <v>18</v>
      </c>
      <c r="AA1298" s="15"/>
      <c r="AB1298" s="16">
        <f t="shared" si="40"/>
        <v>-2.971012213231853</v>
      </c>
      <c r="AD1298" s="34">
        <f t="shared" si="41"/>
        <v>0</v>
      </c>
      <c r="AF1298" s="57"/>
      <c r="AG1298" s="57"/>
      <c r="AH1298" s="57"/>
      <c r="AI1298" s="57"/>
      <c r="AJ1298" s="57"/>
      <c r="AK1298" s="57"/>
      <c r="AL1298" s="57"/>
      <c r="AM1298" s="57"/>
      <c r="AN1298" s="57"/>
      <c r="AO1298" s="57"/>
      <c r="AP1298" s="57"/>
      <c r="AQ1298" s="57"/>
      <c r="AR1298" s="57"/>
      <c r="AS1298" s="57"/>
      <c r="AT1298" s="57"/>
      <c r="AU1298" s="57"/>
      <c r="AV1298" s="57"/>
      <c r="AW1298" s="57"/>
      <c r="AX1298" s="57"/>
      <c r="AY1298" s="57"/>
      <c r="AZ1298" s="57"/>
      <c r="BA1298" s="57"/>
      <c r="BB1298" s="57"/>
      <c r="BC1298" s="57"/>
      <c r="BD1298" s="57"/>
    </row>
    <row r="1299" spans="1:56">
      <c r="A1299" s="10">
        <v>43477</v>
      </c>
      <c r="B1299" s="11">
        <v>0.21787934150199859</v>
      </c>
      <c r="C1299" s="11">
        <v>0.21787934150199859</v>
      </c>
      <c r="D1299" s="11">
        <v>5.9813755628683213E-2</v>
      </c>
      <c r="E1299" s="11">
        <v>5.9813755628683213E-2</v>
      </c>
      <c r="F1299" s="11"/>
      <c r="G1299" s="11"/>
      <c r="H1299" s="11">
        <v>0.20660034736886321</v>
      </c>
      <c r="I1299" s="11">
        <v>0.20660034736886321</v>
      </c>
      <c r="J1299" s="11">
        <v>1.3920967119320168E-3</v>
      </c>
      <c r="K1299" s="23">
        <v>1.3920967119320168E-3</v>
      </c>
      <c r="L1299" s="23">
        <v>3.4184483162554772E-4</v>
      </c>
      <c r="M1299" s="23">
        <v>3.4184483162554772E-4</v>
      </c>
      <c r="N1299" s="11"/>
      <c r="O1299" s="11"/>
      <c r="P1299" s="11">
        <v>1.3171544989838738E-3</v>
      </c>
      <c r="Q1299" s="11">
        <v>1.3171544989838738E-3</v>
      </c>
      <c r="R1299" s="11">
        <v>1.639357346092405E-2</v>
      </c>
      <c r="S1299" s="11">
        <v>1.639357346092405E-2</v>
      </c>
      <c r="T1299" s="11">
        <v>0</v>
      </c>
      <c r="U1299" s="11">
        <v>0</v>
      </c>
      <c r="V1299" s="11"/>
      <c r="W1299" s="11"/>
      <c r="X1299" s="11">
        <v>1.5223786768486907E-2</v>
      </c>
      <c r="Y1299" s="11">
        <v>1.5223786768486907E-2</v>
      </c>
      <c r="Z1299" s="49" t="s">
        <v>18</v>
      </c>
      <c r="AA1299" s="15"/>
      <c r="AB1299" s="16">
        <f t="shared" si="40"/>
        <v>-1.5769690409385584</v>
      </c>
      <c r="AD1299" s="34">
        <f t="shared" si="41"/>
        <v>0</v>
      </c>
      <c r="AF1299" s="57"/>
      <c r="AG1299" s="57"/>
      <c r="AH1299" s="57"/>
      <c r="AI1299" s="57"/>
      <c r="AJ1299" s="57"/>
      <c r="AK1299" s="57"/>
      <c r="AL1299" s="57"/>
      <c r="AM1299" s="57"/>
      <c r="AN1299" s="57"/>
      <c r="AO1299" s="57"/>
      <c r="AP1299" s="57"/>
      <c r="AQ1299" s="57"/>
      <c r="AR1299" s="57"/>
      <c r="AS1299" s="57"/>
      <c r="AT1299" s="57"/>
      <c r="AU1299" s="57"/>
      <c r="AV1299" s="57"/>
      <c r="AW1299" s="57"/>
      <c r="AX1299" s="57"/>
      <c r="AY1299" s="57"/>
      <c r="AZ1299" s="57"/>
      <c r="BA1299" s="57"/>
      <c r="BB1299" s="57"/>
      <c r="BC1299" s="57"/>
      <c r="BD1299" s="57"/>
    </row>
    <row r="1300" spans="1:56">
      <c r="A1300" s="10">
        <v>43478</v>
      </c>
      <c r="B1300" s="11">
        <v>4.2798357517047657E-2</v>
      </c>
      <c r="C1300" s="11">
        <v>4.2798357517047657E-2</v>
      </c>
      <c r="D1300" s="11">
        <v>4.4072304805364879E-2</v>
      </c>
      <c r="E1300" s="11">
        <v>4.4072304805364879E-2</v>
      </c>
      <c r="F1300" s="11"/>
      <c r="G1300" s="11"/>
      <c r="H1300" s="11">
        <v>4.2889261833198869E-2</v>
      </c>
      <c r="I1300" s="11">
        <v>4.2889261833198869E-2</v>
      </c>
      <c r="J1300" s="11">
        <v>4.0969895387690878E-4</v>
      </c>
      <c r="K1300" s="23">
        <v>4.0969895387690878E-4</v>
      </c>
      <c r="L1300" s="23">
        <v>3.1910930838204341E-4</v>
      </c>
      <c r="M1300" s="23">
        <v>3.1910930838204341E-4</v>
      </c>
      <c r="N1300" s="11"/>
      <c r="O1300" s="11"/>
      <c r="P1300" s="11">
        <v>4.032348011999415E-4</v>
      </c>
      <c r="Q1300" s="11">
        <v>4.032348011999415E-4</v>
      </c>
      <c r="R1300" s="11">
        <v>0</v>
      </c>
      <c r="S1300" s="11">
        <v>0</v>
      </c>
      <c r="T1300" s="11">
        <v>0</v>
      </c>
      <c r="U1300" s="11">
        <v>0</v>
      </c>
      <c r="V1300" s="11"/>
      <c r="W1300" s="11"/>
      <c r="X1300" s="11">
        <v>0</v>
      </c>
      <c r="Y1300" s="11">
        <v>0</v>
      </c>
      <c r="Z1300" s="49" t="s">
        <v>18</v>
      </c>
      <c r="AA1300" s="15"/>
      <c r="AB1300" s="16">
        <f t="shared" si="40"/>
        <v>-3.1491337912986124</v>
      </c>
      <c r="AD1300" s="34">
        <f t="shared" si="41"/>
        <v>0</v>
      </c>
      <c r="AF1300" s="57"/>
      <c r="AG1300" s="57"/>
      <c r="AH1300" s="57"/>
      <c r="AI1300" s="57"/>
      <c r="AJ1300" s="57"/>
      <c r="AK1300" s="57"/>
      <c r="AL1300" s="57"/>
      <c r="AM1300" s="57"/>
      <c r="AN1300" s="57"/>
      <c r="AO1300" s="57"/>
      <c r="AP1300" s="57"/>
      <c r="AQ1300" s="57"/>
      <c r="AR1300" s="57"/>
      <c r="AS1300" s="57"/>
      <c r="AT1300" s="57"/>
      <c r="AU1300" s="57"/>
      <c r="AV1300" s="57"/>
      <c r="AW1300" s="57"/>
      <c r="AX1300" s="57"/>
      <c r="AY1300" s="57"/>
      <c r="AZ1300" s="57"/>
      <c r="BA1300" s="57"/>
      <c r="BB1300" s="57"/>
      <c r="BC1300" s="57"/>
      <c r="BD1300" s="57"/>
    </row>
    <row r="1301" spans="1:56">
      <c r="A1301" s="10">
        <v>43479</v>
      </c>
      <c r="B1301" s="11">
        <v>0.13694074247971774</v>
      </c>
      <c r="C1301" s="11">
        <v>0.13694074247971774</v>
      </c>
      <c r="D1301" s="11">
        <v>0.15386366852913197</v>
      </c>
      <c r="E1301" s="11">
        <v>0.15386366852913197</v>
      </c>
      <c r="F1301" s="11"/>
      <c r="G1301" s="11"/>
      <c r="H1301" s="11">
        <v>0.13814830187711755</v>
      </c>
      <c r="I1301" s="11">
        <v>0.13814830187711755</v>
      </c>
      <c r="J1301" s="11">
        <v>7.0119571965973344E-4</v>
      </c>
      <c r="K1301" s="23">
        <v>7.0119571965973344E-4</v>
      </c>
      <c r="L1301" s="23">
        <v>1.2666934378523858E-3</v>
      </c>
      <c r="M1301" s="23">
        <v>1.2666934378523858E-3</v>
      </c>
      <c r="N1301" s="11"/>
      <c r="O1301" s="11"/>
      <c r="P1301" s="11">
        <v>7.4154761163265333E-4</v>
      </c>
      <c r="Q1301" s="11">
        <v>7.4154761163265333E-4</v>
      </c>
      <c r="R1301" s="11">
        <v>6.25950621300554E-3</v>
      </c>
      <c r="S1301" s="11">
        <v>6.25950621300554E-3</v>
      </c>
      <c r="T1301" s="11">
        <v>5.3063087284393219E-2</v>
      </c>
      <c r="U1301" s="11">
        <v>5.3063087284393219E-2</v>
      </c>
      <c r="V1301" s="11"/>
      <c r="W1301" s="11"/>
      <c r="X1301" s="11">
        <v>9.5992421422229045E-3</v>
      </c>
      <c r="Y1301" s="11">
        <v>9.5992421422229045E-3</v>
      </c>
      <c r="Z1301" s="49" t="s">
        <v>18</v>
      </c>
      <c r="AA1301" s="15"/>
      <c r="AB1301" s="16">
        <f t="shared" si="40"/>
        <v>-1.9794275195657995</v>
      </c>
      <c r="AD1301" s="34">
        <f t="shared" si="41"/>
        <v>0</v>
      </c>
      <c r="AF1301" s="57"/>
      <c r="AG1301" s="57"/>
      <c r="AH1301" s="57"/>
      <c r="AI1301" s="57"/>
      <c r="AJ1301" s="57"/>
      <c r="AK1301" s="57"/>
      <c r="AL1301" s="57"/>
      <c r="AM1301" s="57"/>
      <c r="AN1301" s="57"/>
      <c r="AO1301" s="57"/>
      <c r="AP1301" s="57"/>
      <c r="AQ1301" s="57"/>
      <c r="AR1301" s="57"/>
      <c r="AS1301" s="57"/>
      <c r="AT1301" s="57"/>
      <c r="AU1301" s="57"/>
      <c r="AV1301" s="57"/>
      <c r="AW1301" s="57"/>
      <c r="AX1301" s="57"/>
      <c r="AY1301" s="57"/>
      <c r="AZ1301" s="57"/>
      <c r="BA1301" s="57"/>
      <c r="BB1301" s="57"/>
      <c r="BC1301" s="57"/>
      <c r="BD1301" s="57"/>
    </row>
    <row r="1302" spans="1:56">
      <c r="A1302" s="10">
        <v>43480</v>
      </c>
      <c r="B1302" s="11">
        <v>2.1500153344257887E-2</v>
      </c>
      <c r="C1302" s="11">
        <v>2.1500153344257887E-2</v>
      </c>
      <c r="D1302" s="11">
        <v>0.60685291030480537</v>
      </c>
      <c r="E1302" s="11">
        <v>0.60685291030480537</v>
      </c>
      <c r="F1302" s="11"/>
      <c r="G1302" s="11"/>
      <c r="H1302" s="11">
        <v>6.326882977749515E-2</v>
      </c>
      <c r="I1302" s="11">
        <v>6.326882977749515E-2</v>
      </c>
      <c r="J1302" s="11">
        <v>1.7005017875451378E-4</v>
      </c>
      <c r="K1302" s="23">
        <v>1.7005017875451378E-4</v>
      </c>
      <c r="L1302" s="23">
        <v>5.5578204543205879E-3</v>
      </c>
      <c r="M1302" s="23">
        <v>5.5578204543205879E-3</v>
      </c>
      <c r="N1302" s="11"/>
      <c r="O1302" s="11"/>
      <c r="P1302" s="11">
        <v>5.5450217058463107E-4</v>
      </c>
      <c r="Q1302" s="11">
        <v>5.5450217058463107E-4</v>
      </c>
      <c r="R1302" s="11">
        <v>1.1043434833809922E-3</v>
      </c>
      <c r="S1302" s="11">
        <v>1.1043434833809922E-3</v>
      </c>
      <c r="T1302" s="11">
        <v>0.18687788123187604</v>
      </c>
      <c r="U1302" s="11">
        <v>0.18687788123187604</v>
      </c>
      <c r="V1302" s="11"/>
      <c r="W1302" s="11"/>
      <c r="X1302" s="11">
        <v>1.436047783280487E-2</v>
      </c>
      <c r="Y1302" s="11">
        <v>1.436047783280487E-2</v>
      </c>
      <c r="Z1302" s="49" t="s">
        <v>18</v>
      </c>
      <c r="AA1302" s="15"/>
      <c r="AB1302" s="16">
        <f t="shared" si="40"/>
        <v>-2.7603624916875296</v>
      </c>
      <c r="AD1302" s="34">
        <f t="shared" si="41"/>
        <v>0</v>
      </c>
      <c r="AF1302" s="57"/>
      <c r="AG1302" s="57"/>
      <c r="AH1302" s="57"/>
      <c r="AI1302" s="57"/>
      <c r="AJ1302" s="57"/>
      <c r="AK1302" s="57"/>
      <c r="AL1302" s="57"/>
      <c r="AM1302" s="57"/>
      <c r="AN1302" s="57"/>
      <c r="AO1302" s="57"/>
      <c r="AP1302" s="57"/>
      <c r="AQ1302" s="57"/>
      <c r="AR1302" s="57"/>
      <c r="AS1302" s="57"/>
      <c r="AT1302" s="57"/>
      <c r="AU1302" s="57"/>
      <c r="AV1302" s="57"/>
      <c r="AW1302" s="57"/>
      <c r="AX1302" s="57"/>
      <c r="AY1302" s="57"/>
      <c r="AZ1302" s="57"/>
      <c r="BA1302" s="57"/>
      <c r="BB1302" s="57"/>
      <c r="BC1302" s="57"/>
      <c r="BD1302" s="57"/>
    </row>
    <row r="1303" spans="1:56">
      <c r="A1303" s="10">
        <v>43481</v>
      </c>
      <c r="B1303" s="11">
        <v>7.1561416076236589E-2</v>
      </c>
      <c r="C1303" s="11">
        <v>7.1561416076236589E-2</v>
      </c>
      <c r="D1303" s="11">
        <v>7.4380028245304652E-2</v>
      </c>
      <c r="E1303" s="11">
        <v>7.4380028245304652E-2</v>
      </c>
      <c r="F1303" s="11"/>
      <c r="G1303" s="11"/>
      <c r="H1303" s="11">
        <v>7.1762542146423566E-2</v>
      </c>
      <c r="I1303" s="11">
        <v>7.1762542146423566E-2</v>
      </c>
      <c r="J1303" s="11">
        <v>3.6424617265413739E-4</v>
      </c>
      <c r="K1303" s="23">
        <v>3.6424617265413739E-4</v>
      </c>
      <c r="L1303" s="23">
        <v>5.2352602183033709E-4</v>
      </c>
      <c r="M1303" s="23">
        <v>5.2352602183033709E-4</v>
      </c>
      <c r="N1303" s="11"/>
      <c r="O1303" s="11"/>
      <c r="P1303" s="11">
        <v>3.7561181226796755E-4</v>
      </c>
      <c r="Q1303" s="11">
        <v>3.7561181226796755E-4</v>
      </c>
      <c r="R1303" s="11">
        <v>5.0132202762521311E-3</v>
      </c>
      <c r="S1303" s="11">
        <v>5.0132202762521311E-3</v>
      </c>
      <c r="T1303" s="11">
        <v>5.3063087284393219E-2</v>
      </c>
      <c r="U1303" s="11">
        <v>5.3063087284393219E-2</v>
      </c>
      <c r="V1303" s="11"/>
      <c r="W1303" s="11"/>
      <c r="X1303" s="11">
        <v>8.4418867066357456E-3</v>
      </c>
      <c r="Y1303" s="11">
        <v>8.4418867066357456E-3</v>
      </c>
      <c r="Z1303" s="49" t="s">
        <v>18</v>
      </c>
      <c r="AA1303" s="15"/>
      <c r="AB1303" s="16">
        <f t="shared" si="40"/>
        <v>-2.634392636184272</v>
      </c>
      <c r="AD1303" s="34">
        <f t="shared" si="41"/>
        <v>0</v>
      </c>
      <c r="AF1303" s="57"/>
      <c r="AG1303" s="57"/>
      <c r="AH1303" s="57"/>
      <c r="AI1303" s="57"/>
      <c r="AJ1303" s="57"/>
      <c r="AK1303" s="57"/>
      <c r="AL1303" s="57"/>
      <c r="AM1303" s="57"/>
      <c r="AN1303" s="57"/>
      <c r="AO1303" s="57"/>
      <c r="AP1303" s="57"/>
      <c r="AQ1303" s="57"/>
      <c r="AR1303" s="57"/>
      <c r="AS1303" s="57"/>
      <c r="AT1303" s="57"/>
      <c r="AU1303" s="57"/>
      <c r="AV1303" s="57"/>
      <c r="AW1303" s="57"/>
      <c r="AX1303" s="57"/>
      <c r="AY1303" s="57"/>
      <c r="AZ1303" s="57"/>
      <c r="BA1303" s="57"/>
      <c r="BB1303" s="57"/>
      <c r="BC1303" s="57"/>
      <c r="BD1303" s="57"/>
    </row>
    <row r="1304" spans="1:56">
      <c r="A1304" s="10">
        <v>43482</v>
      </c>
      <c r="B1304" s="11">
        <v>0.36998276482335729</v>
      </c>
      <c r="C1304" s="11">
        <v>0.36998276482335729</v>
      </c>
      <c r="D1304" s="11">
        <v>1.4290900324488457E-2</v>
      </c>
      <c r="E1304" s="11">
        <v>1.4290900324488457E-2</v>
      </c>
      <c r="F1304" s="11"/>
      <c r="G1304" s="11"/>
      <c r="H1304" s="11">
        <v>0.34460186719961994</v>
      </c>
      <c r="I1304" s="11">
        <v>0.34460186719961994</v>
      </c>
      <c r="J1304" s="11">
        <v>6.2132111359056112E-3</v>
      </c>
      <c r="K1304" s="23">
        <v>6.2132111359056112E-3</v>
      </c>
      <c r="L1304" s="23">
        <v>1.2179744594734479E-4</v>
      </c>
      <c r="M1304" s="23">
        <v>1.2179744594734479E-4</v>
      </c>
      <c r="N1304" s="11"/>
      <c r="O1304" s="11"/>
      <c r="P1304" s="11">
        <v>5.7785496699581523E-3</v>
      </c>
      <c r="Q1304" s="11">
        <v>5.7785496699581523E-3</v>
      </c>
      <c r="R1304" s="11">
        <v>6.2392287196666226E-6</v>
      </c>
      <c r="S1304" s="11">
        <v>6.2392287196666226E-6</v>
      </c>
      <c r="T1304" s="11">
        <v>5.3063087284393219E-2</v>
      </c>
      <c r="U1304" s="11">
        <v>5.3063087284393219E-2</v>
      </c>
      <c r="V1304" s="11"/>
      <c r="W1304" s="11"/>
      <c r="X1304" s="11">
        <v>3.7921858953281372E-3</v>
      </c>
      <c r="Y1304" s="11">
        <v>3.7921858953281372E-3</v>
      </c>
      <c r="Z1304" s="49" t="s">
        <v>18</v>
      </c>
      <c r="AA1304" s="15"/>
      <c r="AB1304" s="16">
        <f t="shared" si="40"/>
        <v>-1.0653655364479093</v>
      </c>
      <c r="AD1304" s="34">
        <f t="shared" si="41"/>
        <v>0</v>
      </c>
      <c r="AF1304" s="57"/>
      <c r="AG1304" s="57"/>
      <c r="AH1304" s="57"/>
      <c r="AI1304" s="57"/>
      <c r="AJ1304" s="57"/>
      <c r="AK1304" s="57"/>
      <c r="AL1304" s="57"/>
      <c r="AM1304" s="57"/>
      <c r="AN1304" s="57"/>
      <c r="AO1304" s="57"/>
      <c r="AP1304" s="57"/>
      <c r="AQ1304" s="57"/>
      <c r="AR1304" s="57"/>
      <c r="AS1304" s="57"/>
      <c r="AT1304" s="57"/>
      <c r="AU1304" s="57"/>
      <c r="AV1304" s="57"/>
      <c r="AW1304" s="57"/>
      <c r="AX1304" s="57"/>
      <c r="AY1304" s="57"/>
      <c r="AZ1304" s="57"/>
      <c r="BA1304" s="57"/>
      <c r="BB1304" s="57"/>
      <c r="BC1304" s="57"/>
      <c r="BD1304" s="57"/>
    </row>
    <row r="1305" spans="1:56">
      <c r="A1305" s="10">
        <v>43483</v>
      </c>
      <c r="B1305" s="11">
        <v>1.0958690353744333E-2</v>
      </c>
      <c r="C1305" s="11">
        <v>1.0958690353744333E-2</v>
      </c>
      <c r="D1305" s="11">
        <v>7.0947014294285765E-2</v>
      </c>
      <c r="E1305" s="11">
        <v>7.0947014294285765E-2</v>
      </c>
      <c r="F1305" s="11"/>
      <c r="G1305" s="11"/>
      <c r="H1305" s="11">
        <v>1.5239242316043495E-2</v>
      </c>
      <c r="I1305" s="11">
        <v>1.5239242316043495E-2</v>
      </c>
      <c r="J1305" s="11">
        <v>1.164708021243767E-4</v>
      </c>
      <c r="K1305" s="23">
        <v>1.164708021243767E-4</v>
      </c>
      <c r="L1305" s="23">
        <v>2.6389446621924705E-4</v>
      </c>
      <c r="M1305" s="23">
        <v>2.6389446621924705E-4</v>
      </c>
      <c r="N1305" s="11"/>
      <c r="O1305" s="11"/>
      <c r="P1305" s="11">
        <v>1.269904268309464E-4</v>
      </c>
      <c r="Q1305" s="11">
        <v>1.269904268309464E-4</v>
      </c>
      <c r="R1305" s="11">
        <v>1.1756266715031834E-2</v>
      </c>
      <c r="S1305" s="11">
        <v>1.1756266715031834E-2</v>
      </c>
      <c r="T1305" s="11">
        <v>8.4243233446913479E-2</v>
      </c>
      <c r="U1305" s="11">
        <v>8.4243233446913479E-2</v>
      </c>
      <c r="V1305" s="11"/>
      <c r="W1305" s="11"/>
      <c r="X1305" s="11">
        <v>1.6928677065966364E-2</v>
      </c>
      <c r="Y1305" s="11">
        <v>1.6928677065966364E-2</v>
      </c>
      <c r="Z1305" s="49" t="s">
        <v>18</v>
      </c>
      <c r="AA1305" s="15"/>
      <c r="AB1305" s="16">
        <f t="shared" si="40"/>
        <v>-4.1838814467546035</v>
      </c>
      <c r="AD1305" s="34">
        <f t="shared" si="41"/>
        <v>0</v>
      </c>
      <c r="AF1305" s="57"/>
      <c r="AG1305" s="57"/>
      <c r="AH1305" s="57"/>
      <c r="AI1305" s="57"/>
      <c r="AJ1305" s="57"/>
      <c r="AK1305" s="57"/>
      <c r="AL1305" s="57"/>
      <c r="AM1305" s="57"/>
      <c r="AN1305" s="57"/>
      <c r="AO1305" s="57"/>
      <c r="AP1305" s="57"/>
      <c r="AQ1305" s="57"/>
      <c r="AR1305" s="57"/>
      <c r="AS1305" s="57"/>
      <c r="AT1305" s="57"/>
      <c r="AU1305" s="57"/>
      <c r="AV1305" s="57"/>
      <c r="AW1305" s="57"/>
      <c r="AX1305" s="57"/>
      <c r="AY1305" s="57"/>
      <c r="AZ1305" s="57"/>
      <c r="BA1305" s="57"/>
      <c r="BB1305" s="57"/>
      <c r="BC1305" s="57"/>
      <c r="BD1305" s="57"/>
    </row>
    <row r="1306" spans="1:56">
      <c r="A1306" s="10">
        <v>43484</v>
      </c>
      <c r="B1306" s="11">
        <v>1.6093835609886857E-2</v>
      </c>
      <c r="C1306" s="11">
        <v>1.6093835609886857E-2</v>
      </c>
      <c r="D1306" s="11">
        <v>1.3600714797453502E-3</v>
      </c>
      <c r="E1306" s="11">
        <v>1.3600714797453502E-3</v>
      </c>
      <c r="F1306" s="11"/>
      <c r="G1306" s="11"/>
      <c r="H1306" s="11">
        <v>1.5042486967076931E-2</v>
      </c>
      <c r="I1306" s="11">
        <v>1.5042486967076931E-2</v>
      </c>
      <c r="J1306" s="11">
        <v>4.5682072878219093E-4</v>
      </c>
      <c r="K1306" s="23">
        <v>4.5682072878219093E-4</v>
      </c>
      <c r="L1306" s="23">
        <v>2.0299574324557465E-5</v>
      </c>
      <c r="M1306" s="23">
        <v>2.0299574324557465E-5</v>
      </c>
      <c r="N1306" s="11"/>
      <c r="O1306" s="11"/>
      <c r="P1306" s="11">
        <v>4.256721424981206E-4</v>
      </c>
      <c r="Q1306" s="11">
        <v>4.256721424981206E-4</v>
      </c>
      <c r="R1306" s="11">
        <v>1.0364918710546176E-2</v>
      </c>
      <c r="S1306" s="11">
        <v>1.0364918710546176E-2</v>
      </c>
      <c r="T1306" s="11">
        <v>3.0104268723318721E-2</v>
      </c>
      <c r="U1306" s="11">
        <v>3.0104268723318721E-2</v>
      </c>
      <c r="V1306" s="11"/>
      <c r="W1306" s="11"/>
      <c r="X1306" s="11">
        <v>1.1773448035610045E-2</v>
      </c>
      <c r="Y1306" s="11">
        <v>1.1773448035610045E-2</v>
      </c>
      <c r="Z1306" s="49" t="s">
        <v>18</v>
      </c>
      <c r="AA1306" s="15"/>
      <c r="AB1306" s="16">
        <f t="shared" si="40"/>
        <v>-4.1968766172768612</v>
      </c>
      <c r="AD1306" s="34">
        <f t="shared" si="41"/>
        <v>0</v>
      </c>
      <c r="AF1306" s="57"/>
      <c r="AG1306" s="57"/>
      <c r="AH1306" s="57"/>
      <c r="AI1306" s="57"/>
      <c r="AJ1306" s="57"/>
      <c r="AK1306" s="57"/>
      <c r="AL1306" s="57"/>
      <c r="AM1306" s="57"/>
      <c r="AN1306" s="57"/>
      <c r="AO1306" s="57"/>
      <c r="AP1306" s="57"/>
      <c r="AQ1306" s="57"/>
      <c r="AR1306" s="57"/>
      <c r="AS1306" s="57"/>
      <c r="AT1306" s="57"/>
      <c r="AU1306" s="57"/>
      <c r="AV1306" s="57"/>
      <c r="AW1306" s="57"/>
      <c r="AX1306" s="57"/>
      <c r="AY1306" s="57"/>
      <c r="AZ1306" s="57"/>
      <c r="BA1306" s="57"/>
      <c r="BB1306" s="57"/>
      <c r="BC1306" s="57"/>
      <c r="BD1306" s="57"/>
    </row>
    <row r="1307" spans="1:56">
      <c r="A1307" s="10">
        <v>43485</v>
      </c>
      <c r="B1307" s="11">
        <v>0.25274850329354687</v>
      </c>
      <c r="C1307" s="11">
        <v>0.25274850329354687</v>
      </c>
      <c r="D1307" s="11">
        <v>0</v>
      </c>
      <c r="E1307" s="11">
        <v>0</v>
      </c>
      <c r="F1307" s="11"/>
      <c r="G1307" s="11"/>
      <c r="H1307" s="11">
        <v>0.23471327525794256</v>
      </c>
      <c r="I1307" s="11">
        <v>0.23471327525794256</v>
      </c>
      <c r="J1307" s="11">
        <v>4.8010864997834659E-3</v>
      </c>
      <c r="K1307" s="23">
        <v>4.8010864997834659E-3</v>
      </c>
      <c r="L1307" s="23">
        <v>2.0299574324557465E-5</v>
      </c>
      <c r="M1307" s="23">
        <v>2.0299574324557465E-5</v>
      </c>
      <c r="N1307" s="11"/>
      <c r="O1307" s="11"/>
      <c r="P1307" s="11">
        <v>4.4599466660486349E-3</v>
      </c>
      <c r="Q1307" s="11">
        <v>4.4599466660486349E-3</v>
      </c>
      <c r="R1307" s="11">
        <v>0</v>
      </c>
      <c r="S1307" s="11">
        <v>0</v>
      </c>
      <c r="T1307" s="11">
        <v>0</v>
      </c>
      <c r="U1307" s="11">
        <v>0</v>
      </c>
      <c r="V1307" s="11"/>
      <c r="W1307" s="11"/>
      <c r="X1307" s="11">
        <v>0</v>
      </c>
      <c r="Y1307" s="11">
        <v>0</v>
      </c>
      <c r="Z1307" s="49" t="s">
        <v>18</v>
      </c>
      <c r="AA1307" s="15"/>
      <c r="AB1307" s="16">
        <f t="shared" ref="AB1307:AB1370" si="42">IF(I1307&gt;0,LN(I1307),"")</f>
        <v>-1.4493906150577764</v>
      </c>
      <c r="AD1307" s="34">
        <f t="shared" si="41"/>
        <v>0</v>
      </c>
      <c r="AF1307" s="57"/>
      <c r="AG1307" s="57"/>
      <c r="AH1307" s="57"/>
      <c r="AI1307" s="57"/>
      <c r="AJ1307" s="57"/>
      <c r="AK1307" s="57"/>
      <c r="AL1307" s="57"/>
      <c r="AM1307" s="57"/>
      <c r="AN1307" s="57"/>
      <c r="AO1307" s="57"/>
      <c r="AP1307" s="57"/>
      <c r="AQ1307" s="57"/>
      <c r="AR1307" s="57"/>
      <c r="AS1307" s="57"/>
      <c r="AT1307" s="57"/>
      <c r="AU1307" s="57"/>
      <c r="AV1307" s="57"/>
      <c r="AW1307" s="57"/>
      <c r="AX1307" s="57"/>
      <c r="AY1307" s="57"/>
      <c r="AZ1307" s="57"/>
      <c r="BA1307" s="57"/>
      <c r="BB1307" s="57"/>
      <c r="BC1307" s="57"/>
      <c r="BD1307" s="57"/>
    </row>
    <row r="1308" spans="1:56">
      <c r="A1308" s="10">
        <v>43486</v>
      </c>
      <c r="B1308" s="11">
        <v>2.8626834514918809E-2</v>
      </c>
      <c r="C1308" s="11">
        <v>2.8626834514918809E-2</v>
      </c>
      <c r="D1308" s="11">
        <v>8.2343463274473422E-2</v>
      </c>
      <c r="E1308" s="11">
        <v>8.2343463274473422E-2</v>
      </c>
      <c r="F1308" s="11"/>
      <c r="G1308" s="11"/>
      <c r="H1308" s="11">
        <v>3.2459860769706549E-2</v>
      </c>
      <c r="I1308" s="11">
        <v>3.2459860769706549E-2</v>
      </c>
      <c r="J1308" s="11">
        <v>2.737305620035738E-4</v>
      </c>
      <c r="K1308" s="23">
        <v>2.737305620035738E-4</v>
      </c>
      <c r="L1308" s="23">
        <v>6.4268452311548943E-4</v>
      </c>
      <c r="M1308" s="23">
        <v>6.4268452311548943E-4</v>
      </c>
      <c r="N1308" s="11"/>
      <c r="O1308" s="11"/>
      <c r="P1308" s="11">
        <v>3.0005779534653294E-4</v>
      </c>
      <c r="Q1308" s="11">
        <v>3.0005779534653294E-4</v>
      </c>
      <c r="R1308" s="11">
        <v>3.1445712747119776E-3</v>
      </c>
      <c r="S1308" s="11">
        <v>3.1445712747119776E-3</v>
      </c>
      <c r="T1308" s="11">
        <v>0</v>
      </c>
      <c r="U1308" s="11">
        <v>0</v>
      </c>
      <c r="V1308" s="11"/>
      <c r="W1308" s="11"/>
      <c r="X1308" s="11">
        <v>2.9201859300922554E-3</v>
      </c>
      <c r="Y1308" s="11">
        <v>2.9201859300922554E-3</v>
      </c>
      <c r="Z1308" s="49" t="s">
        <v>18</v>
      </c>
      <c r="AA1308" s="15"/>
      <c r="AB1308" s="16">
        <f t="shared" si="42"/>
        <v>-3.4277510061930441</v>
      </c>
      <c r="AD1308" s="34">
        <f t="shared" si="41"/>
        <v>0</v>
      </c>
      <c r="AF1308" s="57"/>
      <c r="AG1308" s="57"/>
      <c r="AH1308" s="57"/>
      <c r="AI1308" s="57"/>
      <c r="AJ1308" s="57"/>
      <c r="AK1308" s="57"/>
      <c r="AL1308" s="57"/>
      <c r="AM1308" s="57"/>
      <c r="AN1308" s="57"/>
      <c r="AO1308" s="57"/>
      <c r="AP1308" s="57"/>
      <c r="AQ1308" s="57"/>
      <c r="AR1308" s="57"/>
      <c r="AS1308" s="57"/>
      <c r="AT1308" s="57"/>
      <c r="AU1308" s="57"/>
      <c r="AV1308" s="57"/>
      <c r="AW1308" s="57"/>
      <c r="AX1308" s="57"/>
      <c r="AY1308" s="57"/>
      <c r="AZ1308" s="57"/>
      <c r="BA1308" s="57"/>
      <c r="BB1308" s="57"/>
      <c r="BC1308" s="57"/>
      <c r="BD1308" s="57"/>
    </row>
    <row r="1309" spans="1:56">
      <c r="A1309" s="10">
        <v>43487</v>
      </c>
      <c r="B1309" s="11">
        <v>0.24524177947095938</v>
      </c>
      <c r="C1309" s="11">
        <v>0.24524177947095938</v>
      </c>
      <c r="D1309" s="11">
        <v>4.1781395857777154E-2</v>
      </c>
      <c r="E1309" s="11">
        <v>4.1781395857777154E-2</v>
      </c>
      <c r="F1309" s="11"/>
      <c r="G1309" s="11"/>
      <c r="H1309" s="11">
        <v>0.23072357514191727</v>
      </c>
      <c r="I1309" s="11">
        <v>0.23072357514191727</v>
      </c>
      <c r="J1309" s="11">
        <v>2.7897463374245367E-3</v>
      </c>
      <c r="K1309" s="23">
        <v>2.7897463374245367E-3</v>
      </c>
      <c r="L1309" s="23">
        <v>4.3522287351851211E-4</v>
      </c>
      <c r="M1309" s="23">
        <v>4.3522287351851211E-4</v>
      </c>
      <c r="N1309" s="11"/>
      <c r="O1309" s="11"/>
      <c r="P1309" s="11">
        <v>2.6217359752131837E-3</v>
      </c>
      <c r="Q1309" s="11">
        <v>2.6217359752131837E-3</v>
      </c>
      <c r="R1309" s="11">
        <v>3.9837475375071388E-3</v>
      </c>
      <c r="S1309" s="11">
        <v>3.9837475375071388E-3</v>
      </c>
      <c r="T1309" s="11">
        <v>5.3063087284393219E-2</v>
      </c>
      <c r="U1309" s="11">
        <v>5.3063087284393219E-2</v>
      </c>
      <c r="V1309" s="11"/>
      <c r="W1309" s="11"/>
      <c r="X1309" s="11">
        <v>7.485873455712686E-3</v>
      </c>
      <c r="Y1309" s="11">
        <v>7.485873455712686E-3</v>
      </c>
      <c r="Z1309" s="49" t="s">
        <v>18</v>
      </c>
      <c r="AA1309" s="15"/>
      <c r="AB1309" s="16">
        <f t="shared" si="42"/>
        <v>-1.4665349294182413</v>
      </c>
      <c r="AD1309" s="34">
        <f t="shared" ref="AD1309:AD1372" si="43">A1309-1-A1308</f>
        <v>0</v>
      </c>
      <c r="AF1309" s="57"/>
      <c r="AG1309" s="57"/>
      <c r="AH1309" s="57"/>
      <c r="AI1309" s="57"/>
      <c r="AJ1309" s="57"/>
      <c r="AK1309" s="57"/>
      <c r="AL1309" s="57"/>
      <c r="AM1309" s="57"/>
      <c r="AN1309" s="57"/>
      <c r="AO1309" s="57"/>
      <c r="AP1309" s="57"/>
      <c r="AQ1309" s="57"/>
      <c r="AR1309" s="57"/>
      <c r="AS1309" s="57"/>
      <c r="AT1309" s="57"/>
      <c r="AU1309" s="57"/>
      <c r="AV1309" s="57"/>
      <c r="AW1309" s="57"/>
      <c r="AX1309" s="57"/>
      <c r="AY1309" s="57"/>
      <c r="AZ1309" s="57"/>
      <c r="BA1309" s="57"/>
      <c r="BB1309" s="57"/>
      <c r="BC1309" s="57"/>
      <c r="BD1309" s="57"/>
    </row>
    <row r="1310" spans="1:56">
      <c r="A1310" s="10">
        <v>43488</v>
      </c>
      <c r="B1310" s="11">
        <v>2.5041243202176478E-2</v>
      </c>
      <c r="C1310" s="11">
        <v>2.5041243202176478E-2</v>
      </c>
      <c r="D1310" s="11">
        <v>7.068142684356786E-2</v>
      </c>
      <c r="E1310" s="11">
        <v>7.068142684356786E-2</v>
      </c>
      <c r="F1310" s="11"/>
      <c r="G1310" s="11"/>
      <c r="H1310" s="11">
        <v>2.8297963257224057E-2</v>
      </c>
      <c r="I1310" s="11">
        <v>2.8297963257224057E-2</v>
      </c>
      <c r="J1310" s="11">
        <v>2.9067006797746879E-4</v>
      </c>
      <c r="K1310" s="23">
        <v>2.9067006797746879E-4</v>
      </c>
      <c r="L1310" s="23">
        <v>6.3659465081812214E-4</v>
      </c>
      <c r="M1310" s="23">
        <v>6.3659465081812214E-4</v>
      </c>
      <c r="N1310" s="11"/>
      <c r="O1310" s="11"/>
      <c r="P1310" s="11">
        <v>3.1535400736130206E-4</v>
      </c>
      <c r="Q1310" s="11">
        <v>3.1535400736130206E-4</v>
      </c>
      <c r="R1310" s="11">
        <v>2.572122039682565E-3</v>
      </c>
      <c r="S1310" s="11">
        <v>2.572122039682565E-3</v>
      </c>
      <c r="T1310" s="11">
        <v>0</v>
      </c>
      <c r="U1310" s="11">
        <v>0</v>
      </c>
      <c r="V1310" s="11"/>
      <c r="W1310" s="11"/>
      <c r="X1310" s="11">
        <v>2.3885846223820084E-3</v>
      </c>
      <c r="Y1310" s="11">
        <v>2.3885846223820084E-3</v>
      </c>
      <c r="Z1310" s="49" t="s">
        <v>18</v>
      </c>
      <c r="AA1310" s="15"/>
      <c r="AB1310" s="16">
        <f t="shared" si="42"/>
        <v>-3.5649654466322862</v>
      </c>
      <c r="AD1310" s="34">
        <f t="shared" si="43"/>
        <v>0</v>
      </c>
      <c r="AF1310" s="57"/>
      <c r="AG1310" s="57"/>
      <c r="AH1310" s="57"/>
      <c r="AI1310" s="57"/>
      <c r="AJ1310" s="57"/>
      <c r="AK1310" s="57"/>
      <c r="AL1310" s="57"/>
      <c r="AM1310" s="57"/>
      <c r="AN1310" s="57"/>
      <c r="AO1310" s="57"/>
      <c r="AP1310" s="57"/>
      <c r="AQ1310" s="57"/>
      <c r="AR1310" s="57"/>
      <c r="AS1310" s="57"/>
      <c r="AT1310" s="57"/>
      <c r="AU1310" s="57"/>
      <c r="AV1310" s="57"/>
      <c r="AW1310" s="57"/>
      <c r="AX1310" s="57"/>
      <c r="AY1310" s="57"/>
      <c r="AZ1310" s="57"/>
      <c r="BA1310" s="57"/>
      <c r="BB1310" s="57"/>
      <c r="BC1310" s="57"/>
      <c r="BD1310" s="57"/>
    </row>
    <row r="1311" spans="1:56">
      <c r="A1311" s="10">
        <v>43489</v>
      </c>
      <c r="B1311" s="11">
        <v>0.53183798958185025</v>
      </c>
      <c r="C1311" s="11">
        <v>0.53183798958185025</v>
      </c>
      <c r="D1311" s="11">
        <v>1.2212149860806636</v>
      </c>
      <c r="E1311" s="11">
        <v>1.2212149860806636</v>
      </c>
      <c r="F1311" s="11"/>
      <c r="G1311" s="11"/>
      <c r="H1311" s="11">
        <v>0.58102946321014748</v>
      </c>
      <c r="I1311" s="11">
        <v>0.58102946321014748</v>
      </c>
      <c r="J1311" s="11">
        <v>6.69534753521785E-3</v>
      </c>
      <c r="K1311" s="23">
        <v>6.69534753521785E-3</v>
      </c>
      <c r="L1311" s="23">
        <v>1.4609603641384011E-2</v>
      </c>
      <c r="M1311" s="23">
        <v>1.4609603641384011E-2</v>
      </c>
      <c r="N1311" s="11"/>
      <c r="O1311" s="11"/>
      <c r="P1311" s="11">
        <v>7.2600805079037671E-3</v>
      </c>
      <c r="Q1311" s="11">
        <v>7.2600805079037671E-3</v>
      </c>
      <c r="R1311" s="11">
        <v>1.8000174856238206E-3</v>
      </c>
      <c r="S1311" s="11">
        <v>1.8000174856238206E-3</v>
      </c>
      <c r="T1311" s="11">
        <v>0</v>
      </c>
      <c r="U1311" s="11">
        <v>0</v>
      </c>
      <c r="V1311" s="11"/>
      <c r="W1311" s="11"/>
      <c r="X1311" s="11">
        <v>1.6715746841897137E-3</v>
      </c>
      <c r="Y1311" s="11">
        <v>1.6715746841897137E-3</v>
      </c>
      <c r="Z1311" s="49" t="s">
        <v>18</v>
      </c>
      <c r="AA1311" s="15"/>
      <c r="AB1311" s="16">
        <f t="shared" si="42"/>
        <v>-0.54295381221092243</v>
      </c>
      <c r="AD1311" s="34">
        <f t="shared" si="43"/>
        <v>0</v>
      </c>
      <c r="AF1311" s="57"/>
      <c r="AG1311" s="57"/>
      <c r="AH1311" s="57"/>
      <c r="AI1311" s="57"/>
      <c r="AJ1311" s="57"/>
      <c r="AK1311" s="57"/>
      <c r="AL1311" s="57"/>
      <c r="AM1311" s="57"/>
      <c r="AN1311" s="57"/>
      <c r="AO1311" s="57"/>
      <c r="AP1311" s="57"/>
      <c r="AQ1311" s="57"/>
      <c r="AR1311" s="57"/>
      <c r="AS1311" s="57"/>
      <c r="AT1311" s="57"/>
      <c r="AU1311" s="57"/>
      <c r="AV1311" s="57"/>
      <c r="AW1311" s="57"/>
      <c r="AX1311" s="57"/>
      <c r="AY1311" s="57"/>
      <c r="AZ1311" s="57"/>
      <c r="BA1311" s="57"/>
      <c r="BB1311" s="57"/>
      <c r="BC1311" s="57"/>
      <c r="BD1311" s="57"/>
    </row>
    <row r="1312" spans="1:56">
      <c r="A1312" s="10">
        <v>43490</v>
      </c>
      <c r="B1312" s="11">
        <v>7.5111673676568946</v>
      </c>
      <c r="C1312" s="11">
        <v>0.37051738513111931</v>
      </c>
      <c r="D1312" s="11">
        <v>0.38468979120074115</v>
      </c>
      <c r="E1312" s="11">
        <v>0.38468979120074115</v>
      </c>
      <c r="F1312" s="11"/>
      <c r="G1312" s="11"/>
      <c r="H1312" s="11">
        <v>7.0026474496072364</v>
      </c>
      <c r="I1312" s="11">
        <v>0.37152867727310263</v>
      </c>
      <c r="J1312" s="11">
        <v>0.13270329429783073</v>
      </c>
      <c r="K1312" s="23">
        <v>3.6370491956270621E-3</v>
      </c>
      <c r="L1312" s="23">
        <v>1.0911021199449637E-3</v>
      </c>
      <c r="M1312" s="23">
        <v>1.0911021199449637E-3</v>
      </c>
      <c r="N1312" s="11"/>
      <c r="O1312" s="11"/>
      <c r="P1312" s="11">
        <v>0.12331191960218263</v>
      </c>
      <c r="Q1312" s="11">
        <v>3.455379530018093E-3</v>
      </c>
      <c r="R1312" s="11">
        <v>7.0955628614408663E-3</v>
      </c>
      <c r="S1312" s="11">
        <v>7.0955628614408663E-3</v>
      </c>
      <c r="T1312" s="11">
        <v>0</v>
      </c>
      <c r="U1312" s="11">
        <v>0</v>
      </c>
      <c r="V1312" s="11"/>
      <c r="W1312" s="11"/>
      <c r="X1312" s="11">
        <v>6.589248906740907E-3</v>
      </c>
      <c r="Y1312" s="11">
        <v>6.589248906740907E-3</v>
      </c>
      <c r="Z1312" s="49" t="s">
        <v>18</v>
      </c>
      <c r="AA1312" s="15"/>
      <c r="AB1312" s="16">
        <f t="shared" si="42"/>
        <v>-0.99012922460544195</v>
      </c>
      <c r="AD1312" s="34">
        <f t="shared" si="43"/>
        <v>0</v>
      </c>
      <c r="AF1312" s="57"/>
      <c r="AG1312" s="57"/>
      <c r="AH1312" s="57"/>
      <c r="AI1312" s="57"/>
      <c r="AJ1312" s="57"/>
      <c r="AK1312" s="57"/>
      <c r="AL1312" s="57"/>
      <c r="AM1312" s="57"/>
      <c r="AN1312" s="57"/>
      <c r="AO1312" s="57"/>
      <c r="AP1312" s="57"/>
      <c r="AQ1312" s="57"/>
      <c r="AR1312" s="57"/>
      <c r="AS1312" s="57"/>
      <c r="AT1312" s="57"/>
      <c r="AU1312" s="57"/>
      <c r="AV1312" s="57"/>
      <c r="AW1312" s="57"/>
      <c r="AX1312" s="57"/>
      <c r="AY1312" s="57"/>
      <c r="AZ1312" s="57"/>
      <c r="BA1312" s="57"/>
      <c r="BB1312" s="57"/>
      <c r="BC1312" s="57"/>
      <c r="BD1312" s="57"/>
    </row>
    <row r="1313" spans="1:56">
      <c r="A1313" s="10">
        <v>43491</v>
      </c>
      <c r="B1313" s="11">
        <v>7.9533421645673036E-2</v>
      </c>
      <c r="C1313" s="11">
        <v>7.9533421645673036E-2</v>
      </c>
      <c r="D1313" s="11">
        <v>0</v>
      </c>
      <c r="E1313" s="11">
        <v>0</v>
      </c>
      <c r="F1313" s="11"/>
      <c r="G1313" s="11"/>
      <c r="H1313" s="11">
        <v>7.3858201507314231E-2</v>
      </c>
      <c r="I1313" s="11">
        <v>7.3858201507314231E-2</v>
      </c>
      <c r="J1313" s="11">
        <v>5.3233099436195619E-4</v>
      </c>
      <c r="K1313" s="23">
        <v>5.3233099436195619E-4</v>
      </c>
      <c r="L1313" s="23">
        <v>0</v>
      </c>
      <c r="M1313" s="23">
        <v>0</v>
      </c>
      <c r="N1313" s="11"/>
      <c r="O1313" s="11"/>
      <c r="P1313" s="11">
        <v>4.9434576102276042E-4</v>
      </c>
      <c r="Q1313" s="11">
        <v>4.9434576102276042E-4</v>
      </c>
      <c r="R1313" s="11">
        <v>0</v>
      </c>
      <c r="S1313" s="11">
        <v>0</v>
      </c>
      <c r="T1313" s="11">
        <v>0</v>
      </c>
      <c r="U1313" s="11">
        <v>0</v>
      </c>
      <c r="V1313" s="11"/>
      <c r="W1313" s="11"/>
      <c r="X1313" s="11">
        <v>0</v>
      </c>
      <c r="Y1313" s="11">
        <v>0</v>
      </c>
      <c r="Z1313" s="49" t="s">
        <v>18</v>
      </c>
      <c r="AA1313" s="15"/>
      <c r="AB1313" s="16">
        <f t="shared" si="42"/>
        <v>-2.6056082198770105</v>
      </c>
      <c r="AD1313" s="34">
        <f t="shared" si="43"/>
        <v>0</v>
      </c>
      <c r="AF1313" s="57"/>
      <c r="AG1313" s="57"/>
      <c r="AH1313" s="57"/>
      <c r="AI1313" s="57"/>
      <c r="AJ1313" s="57"/>
      <c r="AK1313" s="57"/>
      <c r="AL1313" s="57"/>
      <c r="AM1313" s="57"/>
      <c r="AN1313" s="57"/>
      <c r="AO1313" s="57"/>
      <c r="AP1313" s="57"/>
      <c r="AQ1313" s="57"/>
      <c r="AR1313" s="57"/>
      <c r="AS1313" s="57"/>
      <c r="AT1313" s="57"/>
      <c r="AU1313" s="57"/>
      <c r="AV1313" s="57"/>
      <c r="AW1313" s="57"/>
      <c r="AX1313" s="57"/>
      <c r="AY1313" s="57"/>
      <c r="AZ1313" s="57"/>
      <c r="BA1313" s="57"/>
      <c r="BB1313" s="57"/>
      <c r="BC1313" s="57"/>
      <c r="BD1313" s="57"/>
    </row>
    <row r="1314" spans="1:56">
      <c r="A1314" s="10">
        <v>43492</v>
      </c>
      <c r="B1314" s="11">
        <v>0.64790861043995351</v>
      </c>
      <c r="C1314" s="11">
        <v>0.64790861043995351</v>
      </c>
      <c r="D1314" s="11">
        <v>6.2394131715439571E-3</v>
      </c>
      <c r="E1314" s="11">
        <v>6.2394131715439571E-3</v>
      </c>
      <c r="F1314" s="11"/>
      <c r="G1314" s="11"/>
      <c r="H1314" s="11">
        <v>0.60212139451045599</v>
      </c>
      <c r="I1314" s="11">
        <v>0.60212139451045599</v>
      </c>
      <c r="J1314" s="11">
        <v>7.8863851016586113E-3</v>
      </c>
      <c r="K1314" s="23">
        <v>7.8863851016586113E-3</v>
      </c>
      <c r="L1314" s="23">
        <v>4.0599148649114931E-5</v>
      </c>
      <c r="M1314" s="23">
        <v>4.0599148649114931E-5</v>
      </c>
      <c r="N1314" s="11"/>
      <c r="O1314" s="11"/>
      <c r="P1314" s="11">
        <v>7.3265379138921756E-3</v>
      </c>
      <c r="Q1314" s="11">
        <v>7.3265379138921756E-3</v>
      </c>
      <c r="R1314" s="11">
        <v>3.6405899579254738E-3</v>
      </c>
      <c r="S1314" s="11">
        <v>3.6405899579254738E-3</v>
      </c>
      <c r="T1314" s="11">
        <v>0</v>
      </c>
      <c r="U1314" s="11">
        <v>0</v>
      </c>
      <c r="V1314" s="11"/>
      <c r="W1314" s="11"/>
      <c r="X1314" s="11">
        <v>3.3808104964460932E-3</v>
      </c>
      <c r="Y1314" s="11">
        <v>3.3808104964460932E-3</v>
      </c>
      <c r="Z1314" s="49" t="s">
        <v>18</v>
      </c>
      <c r="AA1314" s="15"/>
      <c r="AB1314" s="16">
        <f t="shared" si="42"/>
        <v>-0.50729620199162562</v>
      </c>
      <c r="AD1314" s="34">
        <f t="shared" si="43"/>
        <v>0</v>
      </c>
      <c r="AF1314" s="57"/>
      <c r="AG1314" s="57"/>
      <c r="AH1314" s="57"/>
      <c r="AI1314" s="57"/>
      <c r="AJ1314" s="57"/>
      <c r="AK1314" s="57"/>
      <c r="AL1314" s="57"/>
      <c r="AM1314" s="57"/>
      <c r="AN1314" s="57"/>
      <c r="AO1314" s="57"/>
      <c r="AP1314" s="57"/>
      <c r="AQ1314" s="57"/>
      <c r="AR1314" s="57"/>
      <c r="AS1314" s="57"/>
      <c r="AT1314" s="57"/>
      <c r="AU1314" s="57"/>
      <c r="AV1314" s="57"/>
      <c r="AW1314" s="57"/>
      <c r="AX1314" s="57"/>
      <c r="AY1314" s="57"/>
      <c r="AZ1314" s="57"/>
      <c r="BA1314" s="57"/>
      <c r="BB1314" s="57"/>
      <c r="BC1314" s="57"/>
      <c r="BD1314" s="57"/>
    </row>
    <row r="1315" spans="1:56">
      <c r="A1315" s="10">
        <v>43493</v>
      </c>
      <c r="B1315" s="11">
        <v>3.1235291670130799E-3</v>
      </c>
      <c r="C1315" s="11">
        <v>3.1235291670130799E-3</v>
      </c>
      <c r="D1315" s="11">
        <v>5.5631673621976772E-3</v>
      </c>
      <c r="E1315" s="11">
        <v>5.5631673621976772E-3</v>
      </c>
      <c r="F1315" s="11"/>
      <c r="G1315" s="11"/>
      <c r="H1315" s="11">
        <v>3.2976130116300463E-3</v>
      </c>
      <c r="I1315" s="11">
        <v>3.2976130116300463E-3</v>
      </c>
      <c r="J1315" s="11">
        <v>3.4580925178752251E-5</v>
      </c>
      <c r="K1315" s="23">
        <v>3.4580925178752251E-5</v>
      </c>
      <c r="L1315" s="23">
        <v>5.3996867703322858E-5</v>
      </c>
      <c r="M1315" s="23">
        <v>5.3996867703322858E-5</v>
      </c>
      <c r="N1315" s="11"/>
      <c r="O1315" s="11"/>
      <c r="P1315" s="11">
        <v>3.5966377303666027E-5</v>
      </c>
      <c r="Q1315" s="11">
        <v>3.5966377303666027E-5</v>
      </c>
      <c r="R1315" s="11">
        <v>0</v>
      </c>
      <c r="S1315" s="11">
        <v>0</v>
      </c>
      <c r="T1315" s="11">
        <v>3.3778491676063623E-2</v>
      </c>
      <c r="U1315" s="11">
        <v>3.3778491676063623E-2</v>
      </c>
      <c r="V1315" s="11"/>
      <c r="W1315" s="11"/>
      <c r="X1315" s="11">
        <v>2.4103121962666236E-3</v>
      </c>
      <c r="Y1315" s="11">
        <v>2.4103121962666236E-3</v>
      </c>
      <c r="Z1315" s="49" t="s">
        <v>18</v>
      </c>
      <c r="AA1315" s="15"/>
      <c r="AB1315" s="16">
        <f t="shared" si="42"/>
        <v>-5.7145564020480046</v>
      </c>
      <c r="AD1315" s="34">
        <f t="shared" si="43"/>
        <v>0</v>
      </c>
      <c r="AF1315" s="57"/>
      <c r="AG1315" s="57"/>
      <c r="AH1315" s="57"/>
      <c r="AI1315" s="57"/>
      <c r="AJ1315" s="57"/>
      <c r="AK1315" s="57"/>
      <c r="AL1315" s="57"/>
      <c r="AM1315" s="57"/>
      <c r="AN1315" s="57"/>
      <c r="AO1315" s="57"/>
      <c r="AP1315" s="57"/>
      <c r="AQ1315" s="57"/>
      <c r="AR1315" s="57"/>
      <c r="AS1315" s="57"/>
      <c r="AT1315" s="57"/>
      <c r="AU1315" s="57"/>
      <c r="AV1315" s="57"/>
      <c r="AW1315" s="57"/>
      <c r="AX1315" s="57"/>
      <c r="AY1315" s="57"/>
      <c r="AZ1315" s="57"/>
      <c r="BA1315" s="57"/>
      <c r="BB1315" s="57"/>
      <c r="BC1315" s="57"/>
      <c r="BD1315" s="57"/>
    </row>
    <row r="1316" spans="1:56">
      <c r="A1316" s="10">
        <v>43494</v>
      </c>
      <c r="B1316" s="11">
        <v>0.18416167462223076</v>
      </c>
      <c r="C1316" s="11">
        <v>0.18416167462223076</v>
      </c>
      <c r="D1316" s="11">
        <v>0</v>
      </c>
      <c r="E1316" s="11">
        <v>0</v>
      </c>
      <c r="F1316" s="11"/>
      <c r="G1316" s="11"/>
      <c r="H1316" s="11">
        <v>0.17102055705298777</v>
      </c>
      <c r="I1316" s="11">
        <v>0.17102055705298777</v>
      </c>
      <c r="J1316" s="11">
        <v>2.6800762946045968E-3</v>
      </c>
      <c r="K1316" s="23">
        <v>2.6800762946045968E-3</v>
      </c>
      <c r="L1316" s="23">
        <v>0</v>
      </c>
      <c r="M1316" s="23">
        <v>0</v>
      </c>
      <c r="N1316" s="11"/>
      <c r="O1316" s="11"/>
      <c r="P1316" s="11">
        <v>2.4888356482856222E-3</v>
      </c>
      <c r="Q1316" s="11">
        <v>2.4888356482856222E-3</v>
      </c>
      <c r="R1316" s="11">
        <v>0</v>
      </c>
      <c r="S1316" s="11">
        <v>0</v>
      </c>
      <c r="T1316" s="11">
        <v>0</v>
      </c>
      <c r="U1316" s="11">
        <v>0</v>
      </c>
      <c r="V1316" s="11"/>
      <c r="W1316" s="11"/>
      <c r="X1316" s="11">
        <v>0</v>
      </c>
      <c r="Y1316" s="11">
        <v>0</v>
      </c>
      <c r="Z1316" s="49" t="s">
        <v>18</v>
      </c>
      <c r="AA1316" s="15"/>
      <c r="AB1316" s="16">
        <f t="shared" si="42"/>
        <v>-1.7659715130207847</v>
      </c>
      <c r="AD1316" s="34">
        <f t="shared" si="43"/>
        <v>0</v>
      </c>
      <c r="AF1316" s="57"/>
      <c r="AG1316" s="57"/>
      <c r="AH1316" s="57"/>
      <c r="AI1316" s="57"/>
      <c r="AJ1316" s="57"/>
      <c r="AK1316" s="57"/>
      <c r="AL1316" s="57"/>
      <c r="AM1316" s="57"/>
      <c r="AN1316" s="57"/>
      <c r="AO1316" s="57"/>
      <c r="AP1316" s="57"/>
      <c r="AQ1316" s="57"/>
      <c r="AR1316" s="57"/>
      <c r="AS1316" s="57"/>
      <c r="AT1316" s="57"/>
      <c r="AU1316" s="57"/>
      <c r="AV1316" s="57"/>
      <c r="AW1316" s="57"/>
      <c r="AX1316" s="57"/>
      <c r="AY1316" s="57"/>
      <c r="AZ1316" s="57"/>
      <c r="BA1316" s="57"/>
      <c r="BB1316" s="57"/>
      <c r="BC1316" s="57"/>
      <c r="BD1316" s="57"/>
    </row>
    <row r="1317" spans="1:56">
      <c r="A1317" s="10">
        <v>43495</v>
      </c>
      <c r="B1317" s="11">
        <v>2.4741898720284623</v>
      </c>
      <c r="C1317" s="11">
        <v>2.4741898720284623</v>
      </c>
      <c r="D1317" s="11">
        <v>10.269703037657299</v>
      </c>
      <c r="E1317" s="11">
        <v>10.269703037657299</v>
      </c>
      <c r="F1317" s="11"/>
      <c r="G1317" s="11"/>
      <c r="H1317" s="11">
        <v>3.0304497737275979</v>
      </c>
      <c r="I1317" s="11">
        <v>3.0304497737275979</v>
      </c>
      <c r="J1317" s="11">
        <v>1.7500194262787726E-2</v>
      </c>
      <c r="K1317" s="23">
        <v>1.7500194262787726E-2</v>
      </c>
      <c r="L1317" s="23">
        <v>0.12262871351593542</v>
      </c>
      <c r="M1317" s="23">
        <v>0.12262871351593542</v>
      </c>
      <c r="N1317" s="11"/>
      <c r="O1317" s="11"/>
      <c r="P1317" s="11">
        <v>2.5001788903583164E-2</v>
      </c>
      <c r="Q1317" s="11">
        <v>2.5001788903583164E-2</v>
      </c>
      <c r="R1317" s="11">
        <v>3.644177514439282E-2</v>
      </c>
      <c r="S1317" s="11">
        <v>3.644177514439282E-2</v>
      </c>
      <c r="T1317" s="11">
        <v>0.25731740413809046</v>
      </c>
      <c r="U1317" s="11">
        <v>0.25731740413809046</v>
      </c>
      <c r="V1317" s="11"/>
      <c r="W1317" s="11"/>
      <c r="X1317" s="11">
        <v>5.2202669015175986E-2</v>
      </c>
      <c r="Y1317" s="11">
        <v>5.2202669015175986E-2</v>
      </c>
      <c r="Z1317" s="49" t="s">
        <v>18</v>
      </c>
      <c r="AA1317" s="15"/>
      <c r="AB1317" s="16">
        <f t="shared" si="42"/>
        <v>1.10871104867925</v>
      </c>
      <c r="AD1317" s="34">
        <f t="shared" si="43"/>
        <v>0</v>
      </c>
      <c r="AF1317" s="57"/>
      <c r="AG1317" s="57"/>
      <c r="AH1317" s="57"/>
      <c r="AI1317" s="57"/>
      <c r="AJ1317" s="57"/>
      <c r="AK1317" s="57"/>
      <c r="AL1317" s="57"/>
      <c r="AM1317" s="57"/>
      <c r="AN1317" s="57"/>
      <c r="AO1317" s="57"/>
      <c r="AP1317" s="57"/>
      <c r="AQ1317" s="57"/>
      <c r="AR1317" s="57"/>
      <c r="AS1317" s="57"/>
      <c r="AT1317" s="57"/>
      <c r="AU1317" s="57"/>
      <c r="AV1317" s="57"/>
      <c r="AW1317" s="57"/>
      <c r="AX1317" s="57"/>
      <c r="AY1317" s="57"/>
      <c r="AZ1317" s="57"/>
      <c r="BA1317" s="57"/>
      <c r="BB1317" s="57"/>
      <c r="BC1317" s="57"/>
      <c r="BD1317" s="57"/>
    </row>
    <row r="1318" spans="1:56">
      <c r="A1318" s="10">
        <v>43496</v>
      </c>
      <c r="B1318" s="11">
        <v>5.181217892260135E-2</v>
      </c>
      <c r="C1318" s="11">
        <v>5.181217892260135E-2</v>
      </c>
      <c r="D1318" s="11">
        <v>0.99597103929264952</v>
      </c>
      <c r="E1318" s="11">
        <v>0.99597103929264952</v>
      </c>
      <c r="F1318" s="11"/>
      <c r="G1318" s="11"/>
      <c r="H1318" s="11">
        <v>0.11918397391532329</v>
      </c>
      <c r="I1318" s="11">
        <v>0.11918397391532329</v>
      </c>
      <c r="J1318" s="11">
        <v>3.6633631427522556E-4</v>
      </c>
      <c r="K1318" s="23">
        <v>3.6633631427522556E-4</v>
      </c>
      <c r="L1318" s="23">
        <v>4.6431216352560293E-3</v>
      </c>
      <c r="M1318" s="23">
        <v>4.6431216352560293E-3</v>
      </c>
      <c r="N1318" s="11"/>
      <c r="O1318" s="11"/>
      <c r="P1318" s="11">
        <v>6.715123984779108E-4</v>
      </c>
      <c r="Q1318" s="11">
        <v>6.715123984779108E-4</v>
      </c>
      <c r="R1318" s="11">
        <v>2.0573856703100689E-3</v>
      </c>
      <c r="S1318" s="11">
        <v>2.0573856703100689E-3</v>
      </c>
      <c r="T1318" s="11">
        <v>0</v>
      </c>
      <c r="U1318" s="11">
        <v>0</v>
      </c>
      <c r="V1318" s="11"/>
      <c r="W1318" s="11"/>
      <c r="X1318" s="11">
        <v>1.9105779969204786E-3</v>
      </c>
      <c r="Y1318" s="11">
        <v>1.9105779969204786E-3</v>
      </c>
      <c r="Z1318" s="49" t="s">
        <v>18</v>
      </c>
      <c r="AA1318" s="15"/>
      <c r="AB1318" s="16">
        <f t="shared" si="42"/>
        <v>-2.1270869804087984</v>
      </c>
      <c r="AD1318" s="34">
        <f t="shared" si="43"/>
        <v>0</v>
      </c>
      <c r="AF1318" s="57"/>
      <c r="AG1318" s="57"/>
      <c r="AH1318" s="57"/>
      <c r="AI1318" s="57"/>
      <c r="AJ1318" s="57"/>
      <c r="AK1318" s="57"/>
      <c r="AL1318" s="57"/>
      <c r="AM1318" s="57"/>
      <c r="AN1318" s="57"/>
      <c r="AO1318" s="57"/>
      <c r="AP1318" s="57"/>
      <c r="AQ1318" s="57"/>
      <c r="AR1318" s="57"/>
      <c r="AS1318" s="57"/>
      <c r="AT1318" s="57"/>
      <c r="AU1318" s="57"/>
      <c r="AV1318" s="57"/>
      <c r="AW1318" s="57"/>
      <c r="AX1318" s="57"/>
      <c r="AY1318" s="57"/>
      <c r="AZ1318" s="57"/>
      <c r="BA1318" s="57"/>
      <c r="BB1318" s="57"/>
      <c r="BC1318" s="57"/>
      <c r="BD1318" s="57"/>
    </row>
    <row r="1319" spans="1:56">
      <c r="A1319" s="10">
        <v>43497</v>
      </c>
      <c r="B1319" s="11">
        <v>0.23533397566726971</v>
      </c>
      <c r="C1319" s="11">
        <v>0.23533397566726971</v>
      </c>
      <c r="D1319" s="11">
        <v>1.7285087537360685E-3</v>
      </c>
      <c r="E1319" s="11">
        <v>1.7285087537360685E-3</v>
      </c>
      <c r="F1319" s="11"/>
      <c r="G1319" s="11"/>
      <c r="H1319" s="11">
        <v>0.21866472615145277</v>
      </c>
      <c r="I1319" s="11">
        <v>0.21866472615145277</v>
      </c>
      <c r="J1319" s="11">
        <v>7.1568632836115933E-4</v>
      </c>
      <c r="K1319" s="23">
        <v>7.1568632836115933E-4</v>
      </c>
      <c r="L1319" s="23">
        <v>2.0299574324557465E-5</v>
      </c>
      <c r="M1319" s="23">
        <v>2.0299574324557465E-5</v>
      </c>
      <c r="N1319" s="11"/>
      <c r="O1319" s="11"/>
      <c r="P1319" s="11">
        <v>6.6606601995750103E-4</v>
      </c>
      <c r="Q1319" s="11">
        <v>6.6606601995750103E-4</v>
      </c>
      <c r="R1319" s="11">
        <v>1.7922184497242374E-3</v>
      </c>
      <c r="S1319" s="11">
        <v>1.7922184497242374E-3</v>
      </c>
      <c r="T1319" s="11">
        <v>4.829268731812221E-2</v>
      </c>
      <c r="U1319" s="11">
        <v>4.829268731812221E-2</v>
      </c>
      <c r="V1319" s="11"/>
      <c r="W1319" s="11"/>
      <c r="X1319" s="11">
        <v>5.110325377661447E-3</v>
      </c>
      <c r="Y1319" s="11">
        <v>5.110325377661447E-3</v>
      </c>
      <c r="Z1319" s="49" t="s">
        <v>18</v>
      </c>
      <c r="AA1319" s="15"/>
      <c r="AB1319" s="16">
        <f t="shared" si="42"/>
        <v>-1.5202156530529152</v>
      </c>
      <c r="AD1319" s="34">
        <f t="shared" si="43"/>
        <v>0</v>
      </c>
      <c r="AF1319" s="57"/>
      <c r="AG1319" s="57"/>
      <c r="AH1319" s="57"/>
      <c r="AI1319" s="57"/>
      <c r="AJ1319" s="57"/>
      <c r="AK1319" s="57"/>
      <c r="AL1319" s="57"/>
      <c r="AM1319" s="57"/>
      <c r="AN1319" s="57"/>
      <c r="AO1319" s="57"/>
      <c r="AP1319" s="57"/>
      <c r="AQ1319" s="57"/>
      <c r="AR1319" s="57"/>
      <c r="AS1319" s="57"/>
      <c r="AT1319" s="57"/>
      <c r="AU1319" s="57"/>
      <c r="AV1319" s="57"/>
      <c r="AW1319" s="57"/>
      <c r="AX1319" s="57"/>
      <c r="AY1319" s="57"/>
      <c r="AZ1319" s="57"/>
      <c r="BA1319" s="57"/>
      <c r="BB1319" s="57"/>
      <c r="BC1319" s="57"/>
      <c r="BD1319" s="57"/>
    </row>
    <row r="1320" spans="1:56">
      <c r="A1320" s="10">
        <v>43498</v>
      </c>
      <c r="B1320" s="11">
        <v>3.0652971008186425E-2</v>
      </c>
      <c r="C1320" s="11">
        <v>3.0652971008186425E-2</v>
      </c>
      <c r="D1320" s="11">
        <v>6.5967546982088718E-2</v>
      </c>
      <c r="E1320" s="11">
        <v>6.5967546982088718E-2</v>
      </c>
      <c r="F1320" s="11"/>
      <c r="G1320" s="11"/>
      <c r="H1320" s="11">
        <v>3.3172892678821557E-2</v>
      </c>
      <c r="I1320" s="11">
        <v>3.3172892678821557E-2</v>
      </c>
      <c r="J1320" s="11">
        <v>2.2122745232757915E-4</v>
      </c>
      <c r="K1320" s="23">
        <v>2.2122745232757915E-4</v>
      </c>
      <c r="L1320" s="23">
        <v>5.1682716230323311E-4</v>
      </c>
      <c r="M1320" s="23">
        <v>5.1682716230323311E-4</v>
      </c>
      <c r="N1320" s="11"/>
      <c r="O1320" s="11"/>
      <c r="P1320" s="11">
        <v>2.4232038901048273E-4</v>
      </c>
      <c r="Q1320" s="11">
        <v>2.4232038901048273E-4</v>
      </c>
      <c r="R1320" s="11">
        <v>7.1127207404199496E-3</v>
      </c>
      <c r="S1320" s="11">
        <v>7.1127207404199496E-3</v>
      </c>
      <c r="T1320" s="11">
        <v>3.8812786108553876E-2</v>
      </c>
      <c r="U1320" s="11">
        <v>3.8812786108553876E-2</v>
      </c>
      <c r="V1320" s="11"/>
      <c r="W1320" s="11"/>
      <c r="X1320" s="11">
        <v>9.3747238787485494E-3</v>
      </c>
      <c r="Y1320" s="11">
        <v>9.3747238787485494E-3</v>
      </c>
      <c r="Z1320" s="49" t="s">
        <v>18</v>
      </c>
      <c r="AA1320" s="15"/>
      <c r="AB1320" s="16">
        <f t="shared" si="42"/>
        <v>-3.406022222143255</v>
      </c>
      <c r="AD1320" s="34">
        <f t="shared" si="43"/>
        <v>0</v>
      </c>
      <c r="AF1320" s="57"/>
      <c r="AG1320" s="57"/>
      <c r="AH1320" s="57"/>
      <c r="AI1320" s="57"/>
      <c r="AJ1320" s="57"/>
      <c r="AK1320" s="57"/>
      <c r="AL1320" s="57"/>
      <c r="AM1320" s="57"/>
      <c r="AN1320" s="57"/>
      <c r="AO1320" s="57"/>
      <c r="AP1320" s="57"/>
      <c r="AQ1320" s="57"/>
      <c r="AR1320" s="57"/>
      <c r="AS1320" s="57"/>
      <c r="AT1320" s="57"/>
      <c r="AU1320" s="57"/>
      <c r="AV1320" s="57"/>
      <c r="AW1320" s="57"/>
      <c r="AX1320" s="57"/>
      <c r="AY1320" s="57"/>
      <c r="AZ1320" s="57"/>
      <c r="BA1320" s="57"/>
      <c r="BB1320" s="57"/>
      <c r="BC1320" s="57"/>
      <c r="BD1320" s="57"/>
    </row>
    <row r="1321" spans="1:56">
      <c r="A1321" s="10">
        <v>43499</v>
      </c>
      <c r="B1321" s="11">
        <v>0.30384546559408299</v>
      </c>
      <c r="C1321" s="11">
        <v>0.30384546559408299</v>
      </c>
      <c r="D1321" s="11">
        <v>0</v>
      </c>
      <c r="E1321" s="11">
        <v>0</v>
      </c>
      <c r="F1321" s="11"/>
      <c r="G1321" s="11"/>
      <c r="H1321" s="11">
        <v>0.28216414132048601</v>
      </c>
      <c r="I1321" s="11">
        <v>0.28216414132048601</v>
      </c>
      <c r="J1321" s="11">
        <v>1.3375174988995533E-2</v>
      </c>
      <c r="K1321" s="23">
        <v>1.3375174988995533E-2</v>
      </c>
      <c r="L1321" s="23">
        <v>0</v>
      </c>
      <c r="M1321" s="23">
        <v>0</v>
      </c>
      <c r="N1321" s="11"/>
      <c r="O1321" s="11"/>
      <c r="P1321" s="11">
        <v>1.2420770401829749E-2</v>
      </c>
      <c r="Q1321" s="11">
        <v>1.2420770401829749E-2</v>
      </c>
      <c r="R1321" s="11">
        <v>9.2059819758681018E-3</v>
      </c>
      <c r="S1321" s="11">
        <v>9.2059819758681018E-3</v>
      </c>
      <c r="T1321" s="11">
        <v>0</v>
      </c>
      <c r="U1321" s="11">
        <v>0</v>
      </c>
      <c r="V1321" s="11"/>
      <c r="W1321" s="11"/>
      <c r="X1321" s="11">
        <v>8.5490760711331801E-3</v>
      </c>
      <c r="Y1321" s="11">
        <v>8.5490760711331801E-3</v>
      </c>
      <c r="Z1321" s="49" t="s">
        <v>18</v>
      </c>
      <c r="AA1321" s="15"/>
      <c r="AB1321" s="16">
        <f t="shared" si="42"/>
        <v>-1.2652663159559041</v>
      </c>
      <c r="AD1321" s="34">
        <f t="shared" si="43"/>
        <v>0</v>
      </c>
      <c r="AF1321" s="57"/>
      <c r="AG1321" s="57"/>
      <c r="AH1321" s="57"/>
      <c r="AI1321" s="57"/>
      <c r="AJ1321" s="57"/>
      <c r="AK1321" s="57"/>
      <c r="AL1321" s="57"/>
      <c r="AM1321" s="57"/>
      <c r="AN1321" s="57"/>
      <c r="AO1321" s="57"/>
      <c r="AP1321" s="57"/>
      <c r="AQ1321" s="57"/>
      <c r="AR1321" s="57"/>
      <c r="AS1321" s="57"/>
      <c r="AT1321" s="57"/>
      <c r="AU1321" s="57"/>
      <c r="AV1321" s="57"/>
      <c r="AW1321" s="57"/>
      <c r="AX1321" s="57"/>
      <c r="AY1321" s="57"/>
      <c r="AZ1321" s="57"/>
      <c r="BA1321" s="57"/>
      <c r="BB1321" s="57"/>
      <c r="BC1321" s="57"/>
      <c r="BD1321" s="57"/>
    </row>
    <row r="1322" spans="1:56">
      <c r="A1322" s="10">
        <v>43500</v>
      </c>
      <c r="B1322" s="11">
        <v>0.40312281850493398</v>
      </c>
      <c r="C1322" s="11">
        <v>0.40312281850493398</v>
      </c>
      <c r="D1322" s="11">
        <v>1.1367761621752181E-3</v>
      </c>
      <c r="E1322" s="11">
        <v>1.1367761621752181E-3</v>
      </c>
      <c r="F1322" s="11"/>
      <c r="G1322" s="11"/>
      <c r="H1322" s="11">
        <v>0.37443853414198541</v>
      </c>
      <c r="I1322" s="11">
        <v>0.37443853414198541</v>
      </c>
      <c r="J1322" s="11">
        <v>7.9091894826289911E-3</v>
      </c>
      <c r="K1322" s="23">
        <v>7.9091894826289911E-3</v>
      </c>
      <c r="L1322" s="23">
        <v>6.0492731487181248E-5</v>
      </c>
      <c r="M1322" s="23">
        <v>6.0492731487181248E-5</v>
      </c>
      <c r="N1322" s="11"/>
      <c r="O1322" s="11"/>
      <c r="P1322" s="11">
        <v>7.3491345907321726E-3</v>
      </c>
      <c r="Q1322" s="11">
        <v>7.3491345907321726E-3</v>
      </c>
      <c r="R1322" s="11">
        <v>3.2631166203856438E-3</v>
      </c>
      <c r="S1322" s="11">
        <v>3.2631166203856438E-3</v>
      </c>
      <c r="T1322" s="11">
        <v>0</v>
      </c>
      <c r="U1322" s="11">
        <v>0</v>
      </c>
      <c r="V1322" s="11"/>
      <c r="W1322" s="11"/>
      <c r="X1322" s="11">
        <v>3.0302723044409712E-3</v>
      </c>
      <c r="Y1322" s="11">
        <v>3.0302723044409712E-3</v>
      </c>
      <c r="Z1322" s="49" t="s">
        <v>18</v>
      </c>
      <c r="AA1322" s="15"/>
      <c r="AB1322" s="16">
        <f t="shared" si="42"/>
        <v>-0.98232761728706408</v>
      </c>
      <c r="AD1322" s="34">
        <f t="shared" si="43"/>
        <v>0</v>
      </c>
      <c r="AF1322" s="57"/>
      <c r="AG1322" s="57"/>
      <c r="AH1322" s="57"/>
      <c r="AI1322" s="57"/>
      <c r="AJ1322" s="57"/>
      <c r="AK1322" s="57"/>
      <c r="AL1322" s="57"/>
      <c r="AM1322" s="57"/>
      <c r="AN1322" s="57"/>
      <c r="AO1322" s="57"/>
      <c r="AP1322" s="57"/>
      <c r="AQ1322" s="57"/>
      <c r="AR1322" s="57"/>
      <c r="AS1322" s="57"/>
      <c r="AT1322" s="57"/>
      <c r="AU1322" s="57"/>
      <c r="AV1322" s="57"/>
      <c r="AW1322" s="57"/>
      <c r="AX1322" s="57"/>
      <c r="AY1322" s="57"/>
      <c r="AZ1322" s="57"/>
      <c r="BA1322" s="57"/>
      <c r="BB1322" s="57"/>
      <c r="BC1322" s="57"/>
      <c r="BD1322" s="57"/>
    </row>
    <row r="1323" spans="1:56">
      <c r="A1323" s="10">
        <v>43501</v>
      </c>
      <c r="B1323" s="11">
        <v>7.1922452321695168E-2</v>
      </c>
      <c r="C1323" s="11">
        <v>7.1922452321695168E-2</v>
      </c>
      <c r="D1323" s="11">
        <v>0.16136162282947958</v>
      </c>
      <c r="E1323" s="11">
        <v>0.16136162282947958</v>
      </c>
      <c r="F1323" s="11"/>
      <c r="G1323" s="11"/>
      <c r="H1323" s="11">
        <v>7.8304511223740408E-2</v>
      </c>
      <c r="I1323" s="11">
        <v>7.8304511223740408E-2</v>
      </c>
      <c r="J1323" s="11">
        <v>4.2364363006536362E-3</v>
      </c>
      <c r="K1323" s="23">
        <v>4.2364363006536362E-3</v>
      </c>
      <c r="L1323" s="23">
        <v>2.5374467905696831E-3</v>
      </c>
      <c r="M1323" s="23">
        <v>2.5374467905696831E-3</v>
      </c>
      <c r="N1323" s="11"/>
      <c r="O1323" s="11"/>
      <c r="P1323" s="11">
        <v>4.1152024937460797E-3</v>
      </c>
      <c r="Q1323" s="11">
        <v>4.1152024937460797E-3</v>
      </c>
      <c r="R1323" s="11">
        <v>2.9885905567203124E-3</v>
      </c>
      <c r="S1323" s="11">
        <v>2.9885905567203124E-3</v>
      </c>
      <c r="T1323" s="11">
        <v>6.6501405487250254E-2</v>
      </c>
      <c r="U1323" s="11">
        <v>6.6501405487250254E-2</v>
      </c>
      <c r="V1323" s="11"/>
      <c r="W1323" s="11"/>
      <c r="X1323" s="11">
        <v>7.5206375739280702E-3</v>
      </c>
      <c r="Y1323" s="11">
        <v>7.5206375739280702E-3</v>
      </c>
      <c r="Z1323" s="49" t="s">
        <v>18</v>
      </c>
      <c r="AA1323" s="15"/>
      <c r="AB1323" s="16">
        <f t="shared" si="42"/>
        <v>-2.5471500630378801</v>
      </c>
      <c r="AD1323" s="34">
        <f t="shared" si="43"/>
        <v>0</v>
      </c>
      <c r="AF1323" s="57"/>
      <c r="AG1323" s="57"/>
      <c r="AH1323" s="57"/>
      <c r="AI1323" s="57"/>
      <c r="AJ1323" s="57"/>
      <c r="AK1323" s="57"/>
      <c r="AL1323" s="57"/>
      <c r="AM1323" s="57"/>
      <c r="AN1323" s="57"/>
      <c r="AO1323" s="57"/>
      <c r="AP1323" s="57"/>
      <c r="AQ1323" s="57"/>
      <c r="AR1323" s="57"/>
      <c r="AS1323" s="57"/>
      <c r="AT1323" s="57"/>
      <c r="AU1323" s="57"/>
      <c r="AV1323" s="57"/>
      <c r="AW1323" s="57"/>
      <c r="AX1323" s="57"/>
      <c r="AY1323" s="57"/>
      <c r="AZ1323" s="57"/>
      <c r="BA1323" s="57"/>
      <c r="BB1323" s="57"/>
      <c r="BC1323" s="57"/>
      <c r="BD1323" s="57"/>
    </row>
    <row r="1324" spans="1:56">
      <c r="A1324" s="10">
        <v>43502</v>
      </c>
      <c r="B1324" s="11">
        <v>0.85727087164898652</v>
      </c>
      <c r="C1324" s="11">
        <v>0.85727087164898652</v>
      </c>
      <c r="D1324" s="11">
        <v>1.2808097881865308</v>
      </c>
      <c r="E1324" s="11">
        <v>1.2808097881865308</v>
      </c>
      <c r="F1324" s="11"/>
      <c r="G1324" s="11"/>
      <c r="H1324" s="11">
        <v>0.8874930919279167</v>
      </c>
      <c r="I1324" s="11">
        <v>0.8874930919279167</v>
      </c>
      <c r="J1324" s="11">
        <v>1.0148448670117344E-2</v>
      </c>
      <c r="K1324" s="23">
        <v>1.0148448670117344E-2</v>
      </c>
      <c r="L1324" s="23">
        <v>6.7812757988616667E-3</v>
      </c>
      <c r="M1324" s="23">
        <v>6.7812757988616667E-3</v>
      </c>
      <c r="N1324" s="11"/>
      <c r="O1324" s="11"/>
      <c r="P1324" s="11">
        <v>9.9081792727636151E-3</v>
      </c>
      <c r="Q1324" s="11">
        <v>9.9081792727636151E-3</v>
      </c>
      <c r="R1324" s="11">
        <v>0</v>
      </c>
      <c r="S1324" s="11">
        <v>0</v>
      </c>
      <c r="T1324" s="11">
        <v>7.7381977325213069E-2</v>
      </c>
      <c r="U1324" s="11">
        <v>7.7381977325213069E-2</v>
      </c>
      <c r="V1324" s="11"/>
      <c r="W1324" s="11"/>
      <c r="X1324" s="11">
        <v>5.521700776543491E-3</v>
      </c>
      <c r="Y1324" s="11">
        <v>5.521700776543491E-3</v>
      </c>
      <c r="Z1324" s="49" t="s">
        <v>18</v>
      </c>
      <c r="AA1324" s="15"/>
      <c r="AB1324" s="16">
        <f t="shared" si="42"/>
        <v>-0.11935454140605213</v>
      </c>
      <c r="AD1324" s="34">
        <f t="shared" si="43"/>
        <v>0</v>
      </c>
      <c r="AF1324" s="57"/>
      <c r="AG1324" s="57"/>
      <c r="AH1324" s="57"/>
      <c r="AI1324" s="57"/>
      <c r="AJ1324" s="57"/>
      <c r="AK1324" s="57"/>
      <c r="AL1324" s="57"/>
      <c r="AM1324" s="57"/>
      <c r="AN1324" s="57"/>
      <c r="AO1324" s="57"/>
      <c r="AP1324" s="57"/>
      <c r="AQ1324" s="57"/>
      <c r="AR1324" s="57"/>
      <c r="AS1324" s="57"/>
      <c r="AT1324" s="57"/>
      <c r="AU1324" s="57"/>
      <c r="AV1324" s="57"/>
      <c r="AW1324" s="57"/>
      <c r="AX1324" s="57"/>
      <c r="AY1324" s="57"/>
      <c r="AZ1324" s="57"/>
      <c r="BA1324" s="57"/>
      <c r="BB1324" s="57"/>
      <c r="BC1324" s="57"/>
      <c r="BD1324" s="57"/>
    </row>
    <row r="1325" spans="1:56">
      <c r="A1325" s="10">
        <v>43503</v>
      </c>
      <c r="B1325" s="11">
        <v>5.4290920801622997E-2</v>
      </c>
      <c r="C1325" s="11">
        <v>5.4290920801622997E-2</v>
      </c>
      <c r="D1325" s="11">
        <v>1.1127669319909323E-2</v>
      </c>
      <c r="E1325" s="11">
        <v>1.1127669319909323E-2</v>
      </c>
      <c r="F1325" s="11"/>
      <c r="G1325" s="11"/>
      <c r="H1325" s="11">
        <v>5.1210945754939043E-2</v>
      </c>
      <c r="I1325" s="11">
        <v>5.1210945754939043E-2</v>
      </c>
      <c r="J1325" s="11">
        <v>6.2347052788448633E-4</v>
      </c>
      <c r="K1325" s="23">
        <v>6.2347052788448633E-4</v>
      </c>
      <c r="L1325" s="23">
        <v>1.0860272263638244E-4</v>
      </c>
      <c r="M1325" s="23">
        <v>1.0860272263638244E-4</v>
      </c>
      <c r="N1325" s="11"/>
      <c r="O1325" s="11"/>
      <c r="P1325" s="11">
        <v>5.8673140518014329E-4</v>
      </c>
      <c r="Q1325" s="11">
        <v>5.8673140518014329E-4</v>
      </c>
      <c r="R1325" s="11">
        <v>5.875793646746042E-3</v>
      </c>
      <c r="S1325" s="11">
        <v>5.875793646746042E-3</v>
      </c>
      <c r="T1325" s="11">
        <v>0</v>
      </c>
      <c r="U1325" s="11">
        <v>0</v>
      </c>
      <c r="V1325" s="11"/>
      <c r="W1325" s="11"/>
      <c r="X1325" s="11">
        <v>5.4565180548896454E-3</v>
      </c>
      <c r="Y1325" s="11">
        <v>5.4565180548896454E-3</v>
      </c>
      <c r="Z1325" s="49" t="s">
        <v>18</v>
      </c>
      <c r="AA1325" s="15"/>
      <c r="AB1325" s="16">
        <f t="shared" si="42"/>
        <v>-2.9718019855091238</v>
      </c>
      <c r="AD1325" s="34">
        <f t="shared" si="43"/>
        <v>0</v>
      </c>
      <c r="AF1325" s="57"/>
      <c r="AG1325" s="57"/>
      <c r="AH1325" s="57"/>
      <c r="AI1325" s="57"/>
      <c r="AJ1325" s="57"/>
      <c r="AK1325" s="57"/>
      <c r="AL1325" s="57"/>
      <c r="AM1325" s="57"/>
      <c r="AN1325" s="57"/>
      <c r="AO1325" s="57"/>
      <c r="AP1325" s="57"/>
      <c r="AQ1325" s="57"/>
      <c r="AR1325" s="57"/>
      <c r="AS1325" s="57"/>
      <c r="AT1325" s="57"/>
      <c r="AU1325" s="57"/>
      <c r="AV1325" s="57"/>
      <c r="AW1325" s="57"/>
      <c r="AX1325" s="57"/>
      <c r="AY1325" s="57"/>
      <c r="AZ1325" s="57"/>
      <c r="BA1325" s="57"/>
      <c r="BB1325" s="57"/>
      <c r="BC1325" s="57"/>
      <c r="BD1325" s="57"/>
    </row>
    <row r="1326" spans="1:56">
      <c r="A1326" s="10">
        <v>43504</v>
      </c>
      <c r="B1326" s="11">
        <v>3.0591943864233629E-2</v>
      </c>
      <c r="C1326" s="11">
        <v>3.0591943864233629E-2</v>
      </c>
      <c r="D1326" s="11">
        <v>0</v>
      </c>
      <c r="E1326" s="11">
        <v>0</v>
      </c>
      <c r="F1326" s="11"/>
      <c r="G1326" s="11"/>
      <c r="H1326" s="11">
        <v>2.840901230794635E-2</v>
      </c>
      <c r="I1326" s="11">
        <v>2.840901230794635E-2</v>
      </c>
      <c r="J1326" s="11">
        <v>2.9402365341428955E-4</v>
      </c>
      <c r="K1326" s="23">
        <v>2.9402365341428955E-4</v>
      </c>
      <c r="L1326" s="23">
        <v>0</v>
      </c>
      <c r="M1326" s="23">
        <v>0</v>
      </c>
      <c r="N1326" s="11"/>
      <c r="O1326" s="11"/>
      <c r="P1326" s="11">
        <v>2.7304317848332843E-4</v>
      </c>
      <c r="Q1326" s="11">
        <v>2.7304317848332843E-4</v>
      </c>
      <c r="R1326" s="11">
        <v>0</v>
      </c>
      <c r="S1326" s="11">
        <v>0</v>
      </c>
      <c r="T1326" s="11">
        <v>0</v>
      </c>
      <c r="U1326" s="11">
        <v>0</v>
      </c>
      <c r="V1326" s="11"/>
      <c r="W1326" s="11"/>
      <c r="X1326" s="11">
        <v>0</v>
      </c>
      <c r="Y1326" s="11">
        <v>0</v>
      </c>
      <c r="Z1326" s="49" t="s">
        <v>18</v>
      </c>
      <c r="AA1326" s="15"/>
      <c r="AB1326" s="16">
        <f t="shared" si="42"/>
        <v>-3.5610488493681673</v>
      </c>
      <c r="AD1326" s="34">
        <f t="shared" si="43"/>
        <v>0</v>
      </c>
      <c r="AF1326" s="57"/>
      <c r="AG1326" s="57"/>
      <c r="AH1326" s="57"/>
      <c r="AI1326" s="57"/>
      <c r="AJ1326" s="57"/>
      <c r="AK1326" s="57"/>
      <c r="AL1326" s="57"/>
      <c r="AM1326" s="57"/>
      <c r="AN1326" s="57"/>
      <c r="AO1326" s="57"/>
      <c r="AP1326" s="57"/>
      <c r="AQ1326" s="57"/>
      <c r="AR1326" s="57"/>
      <c r="AS1326" s="57"/>
      <c r="AT1326" s="57"/>
      <c r="AU1326" s="57"/>
      <c r="AV1326" s="57"/>
      <c r="AW1326" s="57"/>
      <c r="AX1326" s="57"/>
      <c r="AY1326" s="57"/>
      <c r="AZ1326" s="57"/>
      <c r="BA1326" s="57"/>
      <c r="BB1326" s="57"/>
      <c r="BC1326" s="57"/>
      <c r="BD1326" s="57"/>
    </row>
    <row r="1327" spans="1:56">
      <c r="A1327" s="10">
        <v>43505</v>
      </c>
      <c r="B1327" s="11">
        <v>0.11079328087161423</v>
      </c>
      <c r="C1327" s="11">
        <v>0.11079328087161423</v>
      </c>
      <c r="D1327" s="11">
        <v>9.955993216074481E-3</v>
      </c>
      <c r="E1327" s="11">
        <v>9.955993216074481E-3</v>
      </c>
      <c r="F1327" s="11"/>
      <c r="G1327" s="11"/>
      <c r="H1327" s="11">
        <v>0.10359789314958565</v>
      </c>
      <c r="I1327" s="11">
        <v>0.10359789314958565</v>
      </c>
      <c r="J1327" s="11">
        <v>2.6673950622318741E-3</v>
      </c>
      <c r="K1327" s="23">
        <v>2.6673950622318741E-3</v>
      </c>
      <c r="L1327" s="23">
        <v>1.5914866270453054E-4</v>
      </c>
      <c r="M1327" s="23">
        <v>1.5914866270453054E-4</v>
      </c>
      <c r="N1327" s="11"/>
      <c r="O1327" s="11"/>
      <c r="P1327" s="11">
        <v>2.4884155818571865E-3</v>
      </c>
      <c r="Q1327" s="11">
        <v>2.4884155818571865E-3</v>
      </c>
      <c r="R1327" s="11">
        <v>1.3695107039668236E-3</v>
      </c>
      <c r="S1327" s="11">
        <v>1.3695107039668236E-3</v>
      </c>
      <c r="T1327" s="11">
        <v>3.9787165676132635E-2</v>
      </c>
      <c r="U1327" s="11">
        <v>3.9787165676132635E-2</v>
      </c>
      <c r="V1327" s="11"/>
      <c r="W1327" s="11"/>
      <c r="X1327" s="11">
        <v>4.110856978969157E-3</v>
      </c>
      <c r="Y1327" s="11">
        <v>4.110856978969157E-3</v>
      </c>
      <c r="Z1327" s="49" t="s">
        <v>18</v>
      </c>
      <c r="AA1327" s="15"/>
      <c r="AB1327" s="16">
        <f t="shared" si="42"/>
        <v>-2.2672382857575024</v>
      </c>
      <c r="AD1327" s="34">
        <f t="shared" si="43"/>
        <v>0</v>
      </c>
      <c r="AF1327" s="57"/>
      <c r="AG1327" s="57"/>
      <c r="AH1327" s="57"/>
      <c r="AI1327" s="57"/>
      <c r="AJ1327" s="57"/>
      <c r="AK1327" s="57"/>
      <c r="AL1327" s="57"/>
      <c r="AM1327" s="57"/>
      <c r="AN1327" s="57"/>
      <c r="AO1327" s="57"/>
      <c r="AP1327" s="57"/>
      <c r="AQ1327" s="57"/>
      <c r="AR1327" s="57"/>
      <c r="AS1327" s="57"/>
      <c r="AT1327" s="57"/>
      <c r="AU1327" s="57"/>
      <c r="AV1327" s="57"/>
      <c r="AW1327" s="57"/>
      <c r="AX1327" s="57"/>
      <c r="AY1327" s="57"/>
      <c r="AZ1327" s="57"/>
      <c r="BA1327" s="57"/>
      <c r="BB1327" s="57"/>
      <c r="BC1327" s="57"/>
      <c r="BD1327" s="57"/>
    </row>
    <row r="1328" spans="1:56">
      <c r="A1328" s="10">
        <v>43506</v>
      </c>
      <c r="B1328" s="11">
        <v>7.1884021653573563E-2</v>
      </c>
      <c r="C1328" s="11">
        <v>7.1884021653573563E-2</v>
      </c>
      <c r="D1328" s="11">
        <v>4.8372464645217723E-2</v>
      </c>
      <c r="E1328" s="11">
        <v>4.8372464645217723E-2</v>
      </c>
      <c r="F1328" s="11"/>
      <c r="G1328" s="11"/>
      <c r="H1328" s="11">
        <v>7.0206321146578585E-2</v>
      </c>
      <c r="I1328" s="11">
        <v>7.0206321146578585E-2</v>
      </c>
      <c r="J1328" s="11">
        <v>1.1302206844958093E-3</v>
      </c>
      <c r="K1328" s="23">
        <v>1.1302206844958093E-3</v>
      </c>
      <c r="L1328" s="23">
        <v>5.8280077885804486E-4</v>
      </c>
      <c r="M1328" s="23">
        <v>5.8280077885804486E-4</v>
      </c>
      <c r="N1328" s="11"/>
      <c r="O1328" s="11"/>
      <c r="P1328" s="11">
        <v>1.0911587604853655E-3</v>
      </c>
      <c r="Q1328" s="11">
        <v>1.0911587604853655E-3</v>
      </c>
      <c r="R1328" s="11">
        <v>1.2902724992270576E-2</v>
      </c>
      <c r="S1328" s="11">
        <v>1.2902724992270576E-2</v>
      </c>
      <c r="T1328" s="11">
        <v>1.9406393054276938E-2</v>
      </c>
      <c r="U1328" s="11">
        <v>1.9406393054276938E-2</v>
      </c>
      <c r="V1328" s="11"/>
      <c r="W1328" s="11"/>
      <c r="X1328" s="11">
        <v>1.3366803453815145E-2</v>
      </c>
      <c r="Y1328" s="11">
        <v>1.3366803453815145E-2</v>
      </c>
      <c r="Z1328" s="49" t="s">
        <v>18</v>
      </c>
      <c r="AA1328" s="15"/>
      <c r="AB1328" s="16">
        <f t="shared" si="42"/>
        <v>-2.6563169271811065</v>
      </c>
      <c r="AD1328" s="34">
        <f t="shared" si="43"/>
        <v>0</v>
      </c>
      <c r="AF1328" s="57"/>
      <c r="AG1328" s="57"/>
      <c r="AH1328" s="57"/>
      <c r="AI1328" s="57"/>
      <c r="AJ1328" s="57"/>
      <c r="AK1328" s="57"/>
      <c r="AL1328" s="57"/>
      <c r="AM1328" s="57"/>
      <c r="AN1328" s="57"/>
      <c r="AO1328" s="57"/>
      <c r="AP1328" s="57"/>
      <c r="AQ1328" s="57"/>
      <c r="AR1328" s="57"/>
      <c r="AS1328" s="57"/>
      <c r="AT1328" s="57"/>
      <c r="AU1328" s="57"/>
      <c r="AV1328" s="57"/>
      <c r="AW1328" s="57"/>
      <c r="AX1328" s="57"/>
      <c r="AY1328" s="57"/>
      <c r="AZ1328" s="57"/>
      <c r="BA1328" s="57"/>
      <c r="BB1328" s="57"/>
      <c r="BC1328" s="57"/>
      <c r="BD1328" s="57"/>
    </row>
    <row r="1329" spans="1:56">
      <c r="A1329" s="10">
        <v>43507</v>
      </c>
      <c r="B1329" s="11">
        <v>2.7642375094202108E-2</v>
      </c>
      <c r="C1329" s="11">
        <v>2.7642375094202108E-2</v>
      </c>
      <c r="D1329" s="11">
        <v>2.6998433851661429E-3</v>
      </c>
      <c r="E1329" s="11">
        <v>2.6998433851661429E-3</v>
      </c>
      <c r="F1329" s="11"/>
      <c r="G1329" s="11"/>
      <c r="H1329" s="11">
        <v>2.5862565357266498E-2</v>
      </c>
      <c r="I1329" s="11">
        <v>2.5862565357266498E-2</v>
      </c>
      <c r="J1329" s="11">
        <v>4.6051747179859343E-4</v>
      </c>
      <c r="K1329" s="23">
        <v>4.6051747179859343E-4</v>
      </c>
      <c r="L1329" s="23">
        <v>8.7714460656412819E-4</v>
      </c>
      <c r="M1329" s="23">
        <v>8.7714460656412819E-4</v>
      </c>
      <c r="N1329" s="11"/>
      <c r="O1329" s="11"/>
      <c r="P1329" s="11">
        <v>4.9024649208319641E-4</v>
      </c>
      <c r="Q1329" s="11">
        <v>4.9024649208319641E-4</v>
      </c>
      <c r="R1329" s="11">
        <v>0</v>
      </c>
      <c r="S1329" s="11">
        <v>0</v>
      </c>
      <c r="T1329" s="11">
        <v>0</v>
      </c>
      <c r="U1329" s="11">
        <v>0</v>
      </c>
      <c r="V1329" s="11"/>
      <c r="W1329" s="11"/>
      <c r="X1329" s="11">
        <v>0</v>
      </c>
      <c r="Y1329" s="11">
        <v>0</v>
      </c>
      <c r="Z1329" s="49" t="s">
        <v>18</v>
      </c>
      <c r="AA1329" s="15"/>
      <c r="AB1329" s="16">
        <f t="shared" si="42"/>
        <v>-3.6549587088081492</v>
      </c>
      <c r="AD1329" s="34">
        <f t="shared" si="43"/>
        <v>0</v>
      </c>
      <c r="AF1329" s="57"/>
      <c r="AG1329" s="57"/>
      <c r="AH1329" s="57"/>
      <c r="AI1329" s="57"/>
      <c r="AJ1329" s="57"/>
      <c r="AK1329" s="57"/>
      <c r="AL1329" s="57"/>
      <c r="AM1329" s="57"/>
      <c r="AN1329" s="57"/>
      <c r="AO1329" s="57"/>
      <c r="AP1329" s="57"/>
      <c r="AQ1329" s="57"/>
      <c r="AR1329" s="57"/>
      <c r="AS1329" s="57"/>
      <c r="AT1329" s="57"/>
      <c r="AU1329" s="57"/>
      <c r="AV1329" s="57"/>
      <c r="AW1329" s="57"/>
      <c r="AX1329" s="57"/>
      <c r="AY1329" s="57"/>
      <c r="AZ1329" s="57"/>
      <c r="BA1329" s="57"/>
      <c r="BB1329" s="57"/>
      <c r="BC1329" s="57"/>
      <c r="BD1329" s="57"/>
    </row>
    <row r="1330" spans="1:56">
      <c r="A1330" s="10">
        <v>43508</v>
      </c>
      <c r="B1330" s="11">
        <v>0.23314916394370033</v>
      </c>
      <c r="C1330" s="11">
        <v>0.23314916394370033</v>
      </c>
      <c r="D1330" s="11">
        <v>1.956004534333863</v>
      </c>
      <c r="E1330" s="11">
        <v>1.956004534333863</v>
      </c>
      <c r="F1330" s="11"/>
      <c r="G1330" s="11"/>
      <c r="H1330" s="11">
        <v>0.35608595317273278</v>
      </c>
      <c r="I1330" s="11">
        <v>0.35608595317273278</v>
      </c>
      <c r="J1330" s="11">
        <v>8.465151555766685E-3</v>
      </c>
      <c r="K1330" s="23">
        <v>8.465151555766685E-3</v>
      </c>
      <c r="L1330" s="23">
        <v>2.7717241778494016E-2</v>
      </c>
      <c r="M1330" s="23">
        <v>2.7717241778494016E-2</v>
      </c>
      <c r="N1330" s="11"/>
      <c r="O1330" s="11"/>
      <c r="P1330" s="11">
        <v>9.8389117672194638E-3</v>
      </c>
      <c r="Q1330" s="11">
        <v>9.8389117672194638E-3</v>
      </c>
      <c r="R1330" s="11">
        <v>3.1866860685697274E-3</v>
      </c>
      <c r="S1330" s="11">
        <v>3.1866860685697274E-3</v>
      </c>
      <c r="T1330" s="11">
        <v>0</v>
      </c>
      <c r="U1330" s="11">
        <v>0</v>
      </c>
      <c r="V1330" s="11"/>
      <c r="W1330" s="11"/>
      <c r="X1330" s="11">
        <v>2.9592955630845623E-3</v>
      </c>
      <c r="Y1330" s="11">
        <v>2.9592955630845623E-3</v>
      </c>
      <c r="Z1330" s="49" t="s">
        <v>18</v>
      </c>
      <c r="AA1330" s="15"/>
      <c r="AB1330" s="16">
        <f t="shared" si="42"/>
        <v>-1.0325831357759736</v>
      </c>
      <c r="AD1330" s="34">
        <f t="shared" si="43"/>
        <v>0</v>
      </c>
      <c r="AF1330" s="57"/>
      <c r="AG1330" s="57"/>
      <c r="AH1330" s="57"/>
      <c r="AI1330" s="57"/>
      <c r="AJ1330" s="57"/>
      <c r="AK1330" s="57"/>
      <c r="AL1330" s="57"/>
      <c r="AM1330" s="57"/>
      <c r="AN1330" s="57"/>
      <c r="AO1330" s="57"/>
      <c r="AP1330" s="57"/>
      <c r="AQ1330" s="57"/>
      <c r="AR1330" s="57"/>
      <c r="AS1330" s="57"/>
      <c r="AT1330" s="57"/>
      <c r="AU1330" s="57"/>
      <c r="AV1330" s="57"/>
      <c r="AW1330" s="57"/>
      <c r="AX1330" s="57"/>
      <c r="AY1330" s="57"/>
      <c r="AZ1330" s="57"/>
      <c r="BA1330" s="57"/>
      <c r="BB1330" s="57"/>
      <c r="BC1330" s="57"/>
      <c r="BD1330" s="57"/>
    </row>
    <row r="1331" spans="1:56">
      <c r="A1331" s="10">
        <v>43509</v>
      </c>
      <c r="B1331" s="11">
        <v>0.11264007373640407</v>
      </c>
      <c r="C1331" s="11">
        <v>0.11264007373640407</v>
      </c>
      <c r="D1331" s="11">
        <v>4.1463424299936857</v>
      </c>
      <c r="E1331" s="11">
        <v>4.1463424299936857</v>
      </c>
      <c r="F1331" s="11"/>
      <c r="G1331" s="11"/>
      <c r="H1331" s="11">
        <v>0.40047062812098494</v>
      </c>
      <c r="I1331" s="11">
        <v>0.40047062812098494</v>
      </c>
      <c r="J1331" s="11">
        <v>3.7781805492659226E-3</v>
      </c>
      <c r="K1331" s="23">
        <v>3.7781805492659226E-3</v>
      </c>
      <c r="L1331" s="23">
        <v>0.11887187129568959</v>
      </c>
      <c r="M1331" s="23">
        <v>0.11887187129568959</v>
      </c>
      <c r="N1331" s="11"/>
      <c r="O1331" s="11"/>
      <c r="P1331" s="11">
        <v>1.1990854139899504E-2</v>
      </c>
      <c r="Q1331" s="11">
        <v>1.1990854139899504E-2</v>
      </c>
      <c r="R1331" s="11">
        <v>1.8042289650095956E-2</v>
      </c>
      <c r="S1331" s="11">
        <v>1.8042289650095956E-2</v>
      </c>
      <c r="T1331" s="11">
        <v>8.2010280271212158E-3</v>
      </c>
      <c r="U1331" s="11">
        <v>8.2010280271212158E-3</v>
      </c>
      <c r="V1331" s="11"/>
      <c r="W1331" s="11"/>
      <c r="X1331" s="11">
        <v>1.7340052464848404E-2</v>
      </c>
      <c r="Y1331" s="11">
        <v>1.7340052464848404E-2</v>
      </c>
      <c r="Z1331" s="49" t="s">
        <v>18</v>
      </c>
      <c r="AA1331" s="15"/>
      <c r="AB1331" s="16">
        <f t="shared" si="42"/>
        <v>-0.91511485318809394</v>
      </c>
      <c r="AD1331" s="34">
        <f t="shared" si="43"/>
        <v>0</v>
      </c>
      <c r="AF1331" s="57"/>
      <c r="AG1331" s="57"/>
      <c r="AH1331" s="57"/>
      <c r="AI1331" s="57"/>
      <c r="AJ1331" s="57"/>
      <c r="AK1331" s="57"/>
      <c r="AL1331" s="57"/>
      <c r="AM1331" s="57"/>
      <c r="AN1331" s="57"/>
      <c r="AO1331" s="57"/>
      <c r="AP1331" s="57"/>
      <c r="AQ1331" s="57"/>
      <c r="AR1331" s="57"/>
      <c r="AS1331" s="57"/>
      <c r="AT1331" s="57"/>
      <c r="AU1331" s="57"/>
      <c r="AV1331" s="57"/>
      <c r="AW1331" s="57"/>
      <c r="AX1331" s="57"/>
      <c r="AY1331" s="57"/>
      <c r="AZ1331" s="57"/>
      <c r="BA1331" s="57"/>
      <c r="BB1331" s="57"/>
      <c r="BC1331" s="57"/>
      <c r="BD1331" s="57"/>
    </row>
    <row r="1332" spans="1:56">
      <c r="A1332" s="10">
        <v>43510</v>
      </c>
      <c r="B1332" s="11">
        <v>2.9034511334767674E-3</v>
      </c>
      <c r="C1332" s="11">
        <v>2.9034511334767674E-3</v>
      </c>
      <c r="D1332" s="11">
        <v>1.0969550962099636E-2</v>
      </c>
      <c r="E1332" s="11">
        <v>1.0969550962099636E-2</v>
      </c>
      <c r="F1332" s="11"/>
      <c r="G1332" s="11"/>
      <c r="H1332" s="11">
        <v>3.4790191304045529E-3</v>
      </c>
      <c r="I1332" s="11">
        <v>3.4790191304045529E-3</v>
      </c>
      <c r="J1332" s="11">
        <v>2.0059120333728193E-5</v>
      </c>
      <c r="K1332" s="23">
        <v>2.0059120333728193E-5</v>
      </c>
      <c r="L1332" s="23">
        <v>4.0599148649114931E-5</v>
      </c>
      <c r="M1332" s="23">
        <v>4.0599148649114931E-5</v>
      </c>
      <c r="N1332" s="11"/>
      <c r="O1332" s="11"/>
      <c r="P1332" s="11">
        <v>2.1524783195025251E-5</v>
      </c>
      <c r="Q1332" s="11">
        <v>2.1524783195025251E-5</v>
      </c>
      <c r="R1332" s="11">
        <v>2.8232509956491467E-3</v>
      </c>
      <c r="S1332" s="11">
        <v>2.8232509956491467E-3</v>
      </c>
      <c r="T1332" s="11">
        <v>0</v>
      </c>
      <c r="U1332" s="11">
        <v>0</v>
      </c>
      <c r="V1332" s="11"/>
      <c r="W1332" s="11"/>
      <c r="X1332" s="11">
        <v>2.6217939154102093E-3</v>
      </c>
      <c r="Y1332" s="11">
        <v>2.6217939154102093E-3</v>
      </c>
      <c r="Z1332" s="49" t="s">
        <v>18</v>
      </c>
      <c r="AA1332" s="15"/>
      <c r="AB1332" s="16">
        <f t="shared" si="42"/>
        <v>-5.6610048840046412</v>
      </c>
      <c r="AD1332" s="34">
        <f t="shared" si="43"/>
        <v>0</v>
      </c>
      <c r="AF1332" s="57"/>
      <c r="AG1332" s="57"/>
      <c r="AH1332" s="57"/>
      <c r="AI1332" s="57"/>
      <c r="AJ1332" s="57"/>
      <c r="AK1332" s="57"/>
      <c r="AL1332" s="57"/>
      <c r="AM1332" s="57"/>
      <c r="AN1332" s="57"/>
      <c r="AO1332" s="57"/>
      <c r="AP1332" s="57"/>
      <c r="AQ1332" s="57"/>
      <c r="AR1332" s="57"/>
      <c r="AS1332" s="57"/>
      <c r="AT1332" s="57"/>
      <c r="AU1332" s="57"/>
      <c r="AV1332" s="57"/>
      <c r="AW1332" s="57"/>
      <c r="AX1332" s="57"/>
      <c r="AY1332" s="57"/>
      <c r="AZ1332" s="57"/>
      <c r="BA1332" s="57"/>
      <c r="BB1332" s="57"/>
      <c r="BC1332" s="57"/>
      <c r="BD1332" s="57"/>
    </row>
    <row r="1333" spans="1:56">
      <c r="A1333" s="10">
        <v>43511</v>
      </c>
      <c r="B1333" s="11">
        <v>1.1417033003549848E-2</v>
      </c>
      <c r="C1333" s="11">
        <v>1.1417033003549848E-2</v>
      </c>
      <c r="D1333" s="11">
        <v>8.920308934035559E-3</v>
      </c>
      <c r="E1333" s="11">
        <v>8.920308934035559E-3</v>
      </c>
      <c r="F1333" s="11"/>
      <c r="G1333" s="11"/>
      <c r="H1333" s="11">
        <v>1.1238875715380372E-2</v>
      </c>
      <c r="I1333" s="11">
        <v>1.1238875715380372E-2</v>
      </c>
      <c r="J1333" s="11">
        <v>1.2255405012605162E-4</v>
      </c>
      <c r="K1333" s="23">
        <v>1.2255405012605162E-4</v>
      </c>
      <c r="L1333" s="23">
        <v>6.0898722973672396E-5</v>
      </c>
      <c r="M1333" s="23">
        <v>6.0898722973672396E-5</v>
      </c>
      <c r="N1333" s="11"/>
      <c r="O1333" s="11"/>
      <c r="P1333" s="11">
        <v>1.1815454678453633E-4</v>
      </c>
      <c r="Q1333" s="11">
        <v>1.1815454678453633E-4</v>
      </c>
      <c r="R1333" s="11">
        <v>5.3969328425116283E-3</v>
      </c>
      <c r="S1333" s="11">
        <v>5.3969328425116283E-3</v>
      </c>
      <c r="T1333" s="11">
        <v>4.9612159649218446E-2</v>
      </c>
      <c r="U1333" s="11">
        <v>4.9612159649218446E-2</v>
      </c>
      <c r="V1333" s="11"/>
      <c r="W1333" s="11"/>
      <c r="X1333" s="11">
        <v>8.5519730809844614E-3</v>
      </c>
      <c r="Y1333" s="11">
        <v>8.5519730809844614E-3</v>
      </c>
      <c r="Z1333" s="49" t="s">
        <v>18</v>
      </c>
      <c r="AA1333" s="15"/>
      <c r="AB1333" s="16">
        <f t="shared" si="42"/>
        <v>-4.4883764648414894</v>
      </c>
      <c r="AD1333" s="34">
        <f t="shared" si="43"/>
        <v>0</v>
      </c>
      <c r="AF1333" s="57"/>
      <c r="AG1333" s="57"/>
      <c r="AH1333" s="57"/>
      <c r="AI1333" s="57"/>
      <c r="AJ1333" s="57"/>
      <c r="AK1333" s="57"/>
      <c r="AL1333" s="57"/>
      <c r="AM1333" s="57"/>
      <c r="AN1333" s="57"/>
      <c r="AO1333" s="57"/>
      <c r="AP1333" s="57"/>
      <c r="AQ1333" s="57"/>
      <c r="AR1333" s="57"/>
      <c r="AS1333" s="57"/>
      <c r="AT1333" s="57"/>
      <c r="AU1333" s="57"/>
      <c r="AV1333" s="57"/>
      <c r="AW1333" s="57"/>
      <c r="AX1333" s="57"/>
      <c r="AY1333" s="57"/>
      <c r="AZ1333" s="57"/>
      <c r="BA1333" s="57"/>
      <c r="BB1333" s="57"/>
      <c r="BC1333" s="57"/>
      <c r="BD1333" s="57"/>
    </row>
    <row r="1334" spans="1:56">
      <c r="A1334" s="10">
        <v>43512</v>
      </c>
      <c r="B1334" s="11">
        <v>5.2611795480484044E-2</v>
      </c>
      <c r="C1334" s="11">
        <v>5.2611795480484044E-2</v>
      </c>
      <c r="D1334" s="11">
        <v>1.413222464186569E-2</v>
      </c>
      <c r="E1334" s="11">
        <v>1.413222464186569E-2</v>
      </c>
      <c r="F1334" s="11"/>
      <c r="G1334" s="11"/>
      <c r="H1334" s="11">
        <v>4.98660311109888E-2</v>
      </c>
      <c r="I1334" s="11">
        <v>4.98660311109888E-2</v>
      </c>
      <c r="J1334" s="11">
        <v>1.596618629362689E-4</v>
      </c>
      <c r="K1334" s="23">
        <v>1.596618629362689E-4</v>
      </c>
      <c r="L1334" s="23">
        <v>6.0898722973672396E-5</v>
      </c>
      <c r="M1334" s="23">
        <v>6.0898722973672396E-5</v>
      </c>
      <c r="N1334" s="11"/>
      <c r="O1334" s="11"/>
      <c r="P1334" s="11">
        <v>1.5261447896553572E-4</v>
      </c>
      <c r="Q1334" s="11">
        <v>1.5261447896553572E-4</v>
      </c>
      <c r="R1334" s="11">
        <v>0</v>
      </c>
      <c r="S1334" s="11">
        <v>0</v>
      </c>
      <c r="T1334" s="11">
        <v>0</v>
      </c>
      <c r="U1334" s="11">
        <v>0</v>
      </c>
      <c r="V1334" s="11"/>
      <c r="W1334" s="11"/>
      <c r="X1334" s="11">
        <v>0</v>
      </c>
      <c r="Y1334" s="11">
        <v>0</v>
      </c>
      <c r="Z1334" s="49" t="s">
        <v>18</v>
      </c>
      <c r="AA1334" s="15"/>
      <c r="AB1334" s="16">
        <f t="shared" si="42"/>
        <v>-2.9984152472915815</v>
      </c>
      <c r="AD1334" s="34">
        <f t="shared" si="43"/>
        <v>0</v>
      </c>
      <c r="AF1334" s="57"/>
      <c r="AG1334" s="57"/>
      <c r="AH1334" s="57"/>
      <c r="AI1334" s="57"/>
      <c r="AJ1334" s="57"/>
      <c r="AK1334" s="57"/>
      <c r="AL1334" s="57"/>
      <c r="AM1334" s="57"/>
      <c r="AN1334" s="57"/>
      <c r="AO1334" s="57"/>
      <c r="AP1334" s="57"/>
      <c r="AQ1334" s="57"/>
      <c r="AR1334" s="57"/>
      <c r="AS1334" s="57"/>
      <c r="AT1334" s="57"/>
      <c r="AU1334" s="57"/>
      <c r="AV1334" s="57"/>
      <c r="AW1334" s="57"/>
      <c r="AX1334" s="57"/>
      <c r="AY1334" s="57"/>
      <c r="AZ1334" s="57"/>
      <c r="BA1334" s="57"/>
      <c r="BB1334" s="57"/>
      <c r="BC1334" s="57"/>
      <c r="BD1334" s="57"/>
    </row>
    <row r="1335" spans="1:56">
      <c r="A1335" s="10">
        <v>43513</v>
      </c>
      <c r="B1335" s="11">
        <v>0.24466321677290337</v>
      </c>
      <c r="C1335" s="11">
        <v>0.24466321677290337</v>
      </c>
      <c r="D1335" s="11">
        <v>0.3601956468149477</v>
      </c>
      <c r="E1335" s="11">
        <v>0.3601956468149477</v>
      </c>
      <c r="F1335" s="11"/>
      <c r="G1335" s="11"/>
      <c r="H1335" s="11">
        <v>0.25290719722843064</v>
      </c>
      <c r="I1335" s="11">
        <v>0.25290719722843064</v>
      </c>
      <c r="J1335" s="11">
        <v>8.4433922456068498E-4</v>
      </c>
      <c r="K1335" s="23">
        <v>8.4433922456068498E-4</v>
      </c>
      <c r="L1335" s="23">
        <v>1.9487591351575167E-3</v>
      </c>
      <c r="M1335" s="23">
        <v>1.9487591351575167E-3</v>
      </c>
      <c r="N1335" s="11"/>
      <c r="O1335" s="11"/>
      <c r="P1335" s="11">
        <v>9.231466741602655E-4</v>
      </c>
      <c r="Q1335" s="11">
        <v>9.231466741602655E-4</v>
      </c>
      <c r="R1335" s="11">
        <v>2.790495044870897E-3</v>
      </c>
      <c r="S1335" s="11">
        <v>2.790495044870897E-3</v>
      </c>
      <c r="T1335" s="11">
        <v>0</v>
      </c>
      <c r="U1335" s="11">
        <v>0</v>
      </c>
      <c r="V1335" s="11"/>
      <c r="W1335" s="11"/>
      <c r="X1335" s="11">
        <v>2.5913753119717483E-3</v>
      </c>
      <c r="Y1335" s="11">
        <v>2.5913753119717483E-3</v>
      </c>
      <c r="Z1335" s="49" t="s">
        <v>18</v>
      </c>
      <c r="AA1335" s="15"/>
      <c r="AB1335" s="16">
        <f t="shared" si="42"/>
        <v>-1.3747326669194229</v>
      </c>
      <c r="AD1335" s="34">
        <f t="shared" si="43"/>
        <v>0</v>
      </c>
      <c r="AF1335" s="57"/>
      <c r="AG1335" s="57"/>
      <c r="AH1335" s="57"/>
      <c r="AI1335" s="57"/>
      <c r="AJ1335" s="57"/>
      <c r="AK1335" s="57"/>
      <c r="AL1335" s="57"/>
      <c r="AM1335" s="57"/>
      <c r="AN1335" s="57"/>
      <c r="AO1335" s="57"/>
      <c r="AP1335" s="57"/>
      <c r="AQ1335" s="57"/>
      <c r="AR1335" s="57"/>
      <c r="AS1335" s="57"/>
      <c r="AT1335" s="57"/>
      <c r="AU1335" s="57"/>
      <c r="AV1335" s="57"/>
      <c r="AW1335" s="57"/>
      <c r="AX1335" s="57"/>
      <c r="AY1335" s="57"/>
      <c r="AZ1335" s="57"/>
      <c r="BA1335" s="57"/>
      <c r="BB1335" s="57"/>
      <c r="BC1335" s="57"/>
      <c r="BD1335" s="57"/>
    </row>
    <row r="1336" spans="1:56">
      <c r="A1336" s="10">
        <v>43514</v>
      </c>
      <c r="B1336" s="11">
        <v>8.2427001851373125E-2</v>
      </c>
      <c r="C1336" s="11">
        <v>8.2427001851373125E-2</v>
      </c>
      <c r="D1336" s="11">
        <v>0</v>
      </c>
      <c r="E1336" s="11">
        <v>0</v>
      </c>
      <c r="F1336" s="11"/>
      <c r="G1336" s="11"/>
      <c r="H1336" s="11">
        <v>7.6545306192213711E-2</v>
      </c>
      <c r="I1336" s="11">
        <v>7.6545306192213711E-2</v>
      </c>
      <c r="J1336" s="11">
        <v>7.3437281837656059E-4</v>
      </c>
      <c r="K1336" s="23">
        <v>7.3437281837656059E-4</v>
      </c>
      <c r="L1336" s="23">
        <v>0</v>
      </c>
      <c r="M1336" s="23">
        <v>0</v>
      </c>
      <c r="N1336" s="11"/>
      <c r="O1336" s="11"/>
      <c r="P1336" s="11">
        <v>6.8197060404103903E-4</v>
      </c>
      <c r="Q1336" s="11">
        <v>6.8197060404103903E-4</v>
      </c>
      <c r="R1336" s="11">
        <v>0</v>
      </c>
      <c r="S1336" s="11">
        <v>0</v>
      </c>
      <c r="T1336" s="11">
        <v>0</v>
      </c>
      <c r="U1336" s="11">
        <v>0</v>
      </c>
      <c r="V1336" s="11"/>
      <c r="W1336" s="11"/>
      <c r="X1336" s="11">
        <v>0</v>
      </c>
      <c r="Y1336" s="11">
        <v>0</v>
      </c>
      <c r="Z1336" s="49" t="s">
        <v>18</v>
      </c>
      <c r="AA1336" s="15"/>
      <c r="AB1336" s="16">
        <f t="shared" si="42"/>
        <v>-2.5698724756465308</v>
      </c>
      <c r="AD1336" s="34">
        <f t="shared" si="43"/>
        <v>0</v>
      </c>
      <c r="AF1336" s="57"/>
      <c r="AG1336" s="57"/>
      <c r="AH1336" s="57"/>
      <c r="AI1336" s="57"/>
      <c r="AJ1336" s="57"/>
      <c r="AK1336" s="57"/>
      <c r="AL1336" s="57"/>
      <c r="AM1336" s="57"/>
      <c r="AN1336" s="57"/>
      <c r="AO1336" s="57"/>
      <c r="AP1336" s="57"/>
      <c r="AQ1336" s="57"/>
      <c r="AR1336" s="57"/>
      <c r="AS1336" s="57"/>
      <c r="AT1336" s="57"/>
      <c r="AU1336" s="57"/>
      <c r="AV1336" s="57"/>
      <c r="AW1336" s="57"/>
      <c r="AX1336" s="57"/>
      <c r="AY1336" s="57"/>
      <c r="AZ1336" s="57"/>
      <c r="BA1336" s="57"/>
      <c r="BB1336" s="57"/>
      <c r="BC1336" s="57"/>
      <c r="BD1336" s="57"/>
    </row>
    <row r="1337" spans="1:56">
      <c r="A1337" s="10">
        <v>43515</v>
      </c>
      <c r="B1337" s="11">
        <v>0.10432310554108201</v>
      </c>
      <c r="C1337" s="11">
        <v>0.10432310554108201</v>
      </c>
      <c r="D1337" s="11">
        <v>8.1386677347961758E-3</v>
      </c>
      <c r="E1337" s="11">
        <v>8.1386677347961758E-3</v>
      </c>
      <c r="F1337" s="11"/>
      <c r="G1337" s="11"/>
      <c r="H1337" s="11">
        <v>9.7459728521206851E-2</v>
      </c>
      <c r="I1337" s="11">
        <v>9.7459728521206851E-2</v>
      </c>
      <c r="J1337" s="11">
        <v>1.4157745849231514E-3</v>
      </c>
      <c r="K1337" s="23">
        <v>1.4157745849231514E-3</v>
      </c>
      <c r="L1337" s="23">
        <v>2.7201429594907007E-5</v>
      </c>
      <c r="M1337" s="23">
        <v>2.7201429594907007E-5</v>
      </c>
      <c r="N1337" s="11"/>
      <c r="O1337" s="11"/>
      <c r="P1337" s="11">
        <v>1.3166909774076688E-3</v>
      </c>
      <c r="Q1337" s="11">
        <v>1.3166909774076688E-3</v>
      </c>
      <c r="R1337" s="11">
        <v>0</v>
      </c>
      <c r="S1337" s="11">
        <v>0</v>
      </c>
      <c r="T1337" s="11">
        <v>0</v>
      </c>
      <c r="U1337" s="11">
        <v>0</v>
      </c>
      <c r="V1337" s="11"/>
      <c r="W1337" s="11"/>
      <c r="X1337" s="11">
        <v>0</v>
      </c>
      <c r="Y1337" s="11">
        <v>0</v>
      </c>
      <c r="Z1337" s="49" t="s">
        <v>18</v>
      </c>
      <c r="AA1337" s="15"/>
      <c r="AB1337" s="16">
        <f t="shared" si="42"/>
        <v>-2.3283160271113208</v>
      </c>
      <c r="AD1337" s="34">
        <f t="shared" si="43"/>
        <v>0</v>
      </c>
      <c r="AF1337" s="57"/>
      <c r="AG1337" s="57"/>
      <c r="AH1337" s="57"/>
      <c r="AI1337" s="57"/>
      <c r="AJ1337" s="57"/>
      <c r="AK1337" s="57"/>
      <c r="AL1337" s="57"/>
      <c r="AM1337" s="57"/>
      <c r="AN1337" s="57"/>
      <c r="AO1337" s="57"/>
      <c r="AP1337" s="57"/>
      <c r="AQ1337" s="57"/>
      <c r="AR1337" s="57"/>
      <c r="AS1337" s="57"/>
      <c r="AT1337" s="57"/>
      <c r="AU1337" s="57"/>
      <c r="AV1337" s="57"/>
      <c r="AW1337" s="57"/>
      <c r="AX1337" s="57"/>
      <c r="AY1337" s="57"/>
      <c r="AZ1337" s="57"/>
      <c r="BA1337" s="57"/>
      <c r="BB1337" s="57"/>
      <c r="BC1337" s="57"/>
      <c r="BD1337" s="57"/>
    </row>
    <row r="1338" spans="1:56">
      <c r="A1338" s="10">
        <v>43516</v>
      </c>
      <c r="B1338" s="11">
        <v>0.21226685839055784</v>
      </c>
      <c r="C1338" s="11">
        <v>0.21226685839055784</v>
      </c>
      <c r="D1338" s="11">
        <v>0.79034222202177706</v>
      </c>
      <c r="E1338" s="11">
        <v>0.79034222202177706</v>
      </c>
      <c r="F1338" s="11"/>
      <c r="G1338" s="11"/>
      <c r="H1338" s="11">
        <v>0.25351624609808987</v>
      </c>
      <c r="I1338" s="11">
        <v>0.25351624609808987</v>
      </c>
      <c r="J1338" s="11">
        <v>4.3619227882779315E-3</v>
      </c>
      <c r="K1338" s="23">
        <v>4.3619227882779315E-3</v>
      </c>
      <c r="L1338" s="23">
        <v>6.0695727230426818E-3</v>
      </c>
      <c r="M1338" s="23">
        <v>6.0695727230426818E-3</v>
      </c>
      <c r="N1338" s="11"/>
      <c r="O1338" s="11"/>
      <c r="P1338" s="11">
        <v>4.4837745720754324E-3</v>
      </c>
      <c r="Q1338" s="11">
        <v>4.4837745720754324E-3</v>
      </c>
      <c r="R1338" s="11">
        <v>4.5814032565640039E-3</v>
      </c>
      <c r="S1338" s="11">
        <v>4.5814032565640039E-3</v>
      </c>
      <c r="T1338" s="11">
        <v>0</v>
      </c>
      <c r="U1338" s="11">
        <v>0</v>
      </c>
      <c r="V1338" s="11"/>
      <c r="W1338" s="11"/>
      <c r="X1338" s="11">
        <v>4.2544907273957188E-3</v>
      </c>
      <c r="Y1338" s="11">
        <v>4.2544907273957188E-3</v>
      </c>
      <c r="Z1338" s="49" t="s">
        <v>18</v>
      </c>
      <c r="AA1338" s="15"/>
      <c r="AB1338" s="16">
        <f t="shared" si="42"/>
        <v>-1.3723273708324422</v>
      </c>
      <c r="AD1338" s="34">
        <f t="shared" si="43"/>
        <v>0</v>
      </c>
      <c r="AF1338" s="57"/>
      <c r="AG1338" s="57"/>
      <c r="AH1338" s="57"/>
      <c r="AI1338" s="57"/>
      <c r="AJ1338" s="57"/>
      <c r="AK1338" s="57"/>
      <c r="AL1338" s="57"/>
      <c r="AM1338" s="57"/>
      <c r="AN1338" s="57"/>
      <c r="AO1338" s="57"/>
      <c r="AP1338" s="57"/>
      <c r="AQ1338" s="57"/>
      <c r="AR1338" s="57"/>
      <c r="AS1338" s="57"/>
      <c r="AT1338" s="57"/>
      <c r="AU1338" s="57"/>
      <c r="AV1338" s="57"/>
      <c r="AW1338" s="57"/>
      <c r="AX1338" s="57"/>
      <c r="AY1338" s="57"/>
      <c r="AZ1338" s="57"/>
      <c r="BA1338" s="57"/>
      <c r="BB1338" s="57"/>
      <c r="BC1338" s="57"/>
      <c r="BD1338" s="57"/>
    </row>
    <row r="1339" spans="1:56">
      <c r="A1339" s="10">
        <v>43517</v>
      </c>
      <c r="B1339" s="11">
        <v>1.5661013648547502E-2</v>
      </c>
      <c r="C1339" s="11">
        <v>1.5661013648547502E-2</v>
      </c>
      <c r="D1339" s="11">
        <v>7.1454501622442278E-3</v>
      </c>
      <c r="E1339" s="11">
        <v>7.1454501622442278E-3</v>
      </c>
      <c r="F1339" s="11"/>
      <c r="G1339" s="11"/>
      <c r="H1339" s="11">
        <v>1.5053373534656203E-2</v>
      </c>
      <c r="I1339" s="11">
        <v>1.5053373534656203E-2</v>
      </c>
      <c r="J1339" s="11">
        <v>2.4498331567770993E-4</v>
      </c>
      <c r="K1339" s="23">
        <v>2.4498331567770993E-4</v>
      </c>
      <c r="L1339" s="23">
        <v>8.1198297298229862E-5</v>
      </c>
      <c r="M1339" s="23">
        <v>8.1198297298229862E-5</v>
      </c>
      <c r="N1339" s="11"/>
      <c r="O1339" s="11"/>
      <c r="P1339" s="11">
        <v>2.3329620332373943E-4</v>
      </c>
      <c r="Q1339" s="11">
        <v>2.3329620332373943E-4</v>
      </c>
      <c r="R1339" s="11">
        <v>3.3301883291220599E-3</v>
      </c>
      <c r="S1339" s="11">
        <v>3.3301883291220599E-3</v>
      </c>
      <c r="T1339" s="11">
        <v>0</v>
      </c>
      <c r="U1339" s="11">
        <v>0</v>
      </c>
      <c r="V1339" s="11"/>
      <c r="W1339" s="11"/>
      <c r="X1339" s="11">
        <v>3.0925580162435343E-3</v>
      </c>
      <c r="Y1339" s="11">
        <v>3.0925580162435343E-3</v>
      </c>
      <c r="Z1339" s="49" t="s">
        <v>18</v>
      </c>
      <c r="AA1339" s="15"/>
      <c r="AB1339" s="16">
        <f t="shared" si="42"/>
        <v>-4.1961531577796007</v>
      </c>
      <c r="AD1339" s="34">
        <f t="shared" si="43"/>
        <v>0</v>
      </c>
      <c r="AF1339" s="57"/>
      <c r="AG1339" s="57"/>
      <c r="AH1339" s="57"/>
      <c r="AI1339" s="57"/>
      <c r="AJ1339" s="57"/>
      <c r="AK1339" s="57"/>
      <c r="AL1339" s="57"/>
      <c r="AM1339" s="57"/>
      <c r="AN1339" s="57"/>
      <c r="AO1339" s="57"/>
      <c r="AP1339" s="57"/>
      <c r="AQ1339" s="57"/>
      <c r="AR1339" s="57"/>
      <c r="AS1339" s="57"/>
      <c r="AT1339" s="57"/>
      <c r="AU1339" s="57"/>
      <c r="AV1339" s="57"/>
      <c r="AW1339" s="57"/>
      <c r="AX1339" s="57"/>
      <c r="AY1339" s="57"/>
      <c r="AZ1339" s="57"/>
      <c r="BA1339" s="57"/>
      <c r="BB1339" s="57"/>
      <c r="BC1339" s="57"/>
      <c r="BD1339" s="57"/>
    </row>
    <row r="1340" spans="1:56">
      <c r="A1340" s="10">
        <v>43518</v>
      </c>
      <c r="B1340" s="11">
        <v>0.10408585944146591</v>
      </c>
      <c r="C1340" s="11">
        <v>0.10408585944146591</v>
      </c>
      <c r="D1340" s="11">
        <v>1.2260255386049485E-2</v>
      </c>
      <c r="E1340" s="11">
        <v>1.2260255386049485E-2</v>
      </c>
      <c r="F1340" s="11"/>
      <c r="G1340" s="11"/>
      <c r="H1340" s="11">
        <v>9.753351318791309E-2</v>
      </c>
      <c r="I1340" s="11">
        <v>9.753351318791309E-2</v>
      </c>
      <c r="J1340" s="11">
        <v>2.0600685386595254E-3</v>
      </c>
      <c r="K1340" s="23">
        <v>2.0600685386595254E-3</v>
      </c>
      <c r="L1340" s="23">
        <v>8.0386314325247565E-5</v>
      </c>
      <c r="M1340" s="23">
        <v>8.0386314325247565E-5</v>
      </c>
      <c r="N1340" s="11"/>
      <c r="O1340" s="11"/>
      <c r="P1340" s="11">
        <v>1.9188055048981196E-3</v>
      </c>
      <c r="Q1340" s="11">
        <v>1.9188055048981196E-3</v>
      </c>
      <c r="R1340" s="11">
        <v>2.2835577113979838E-3</v>
      </c>
      <c r="S1340" s="11">
        <v>2.2835577113979838E-3</v>
      </c>
      <c r="T1340" s="11">
        <v>0</v>
      </c>
      <c r="U1340" s="11">
        <v>0</v>
      </c>
      <c r="V1340" s="11"/>
      <c r="W1340" s="11"/>
      <c r="X1340" s="11">
        <v>2.1206112111384233E-3</v>
      </c>
      <c r="Y1340" s="11">
        <v>2.1206112111384233E-3</v>
      </c>
      <c r="Z1340" s="49" t="s">
        <v>18</v>
      </c>
      <c r="AA1340" s="15"/>
      <c r="AB1340" s="16">
        <f t="shared" si="42"/>
        <v>-2.3275592350340046</v>
      </c>
      <c r="AD1340" s="34">
        <f t="shared" si="43"/>
        <v>0</v>
      </c>
      <c r="AF1340" s="57"/>
      <c r="AG1340" s="57"/>
      <c r="AH1340" s="57"/>
      <c r="AI1340" s="57"/>
      <c r="AJ1340" s="57"/>
      <c r="AK1340" s="57"/>
      <c r="AL1340" s="57"/>
      <c r="AM1340" s="57"/>
      <c r="AN1340" s="57"/>
      <c r="AO1340" s="57"/>
      <c r="AP1340" s="57"/>
      <c r="AQ1340" s="57"/>
      <c r="AR1340" s="57"/>
      <c r="AS1340" s="57"/>
      <c r="AT1340" s="57"/>
      <c r="AU1340" s="57"/>
      <c r="AV1340" s="57"/>
      <c r="AW1340" s="57"/>
      <c r="AX1340" s="57"/>
      <c r="AY1340" s="57"/>
      <c r="AZ1340" s="57"/>
      <c r="BA1340" s="57"/>
      <c r="BB1340" s="57"/>
      <c r="BC1340" s="57"/>
      <c r="BD1340" s="57"/>
    </row>
    <row r="1341" spans="1:56">
      <c r="A1341" s="10">
        <v>43519</v>
      </c>
      <c r="B1341" s="11">
        <v>0.227784507202245</v>
      </c>
      <c r="C1341" s="11">
        <v>0.227784507202245</v>
      </c>
      <c r="D1341" s="11">
        <v>0.91488582690366616</v>
      </c>
      <c r="E1341" s="11">
        <v>0.91488582690366616</v>
      </c>
      <c r="F1341" s="11"/>
      <c r="G1341" s="11"/>
      <c r="H1341" s="11">
        <v>0.27681359668408256</v>
      </c>
      <c r="I1341" s="11">
        <v>0.27681359668408256</v>
      </c>
      <c r="J1341" s="11">
        <v>3.1261343538453628E-3</v>
      </c>
      <c r="K1341" s="23">
        <v>3.1261343538453628E-3</v>
      </c>
      <c r="L1341" s="23">
        <v>1.1510873620740311E-2</v>
      </c>
      <c r="M1341" s="23">
        <v>1.1510873620740311E-2</v>
      </c>
      <c r="N1341" s="11"/>
      <c r="O1341" s="11"/>
      <c r="P1341" s="11">
        <v>3.7244393199559072E-3</v>
      </c>
      <c r="Q1341" s="11">
        <v>3.7244393199559072E-3</v>
      </c>
      <c r="R1341" s="11">
        <v>2.2554811821594838E-3</v>
      </c>
      <c r="S1341" s="11">
        <v>2.2554811821594838E-3</v>
      </c>
      <c r="T1341" s="11">
        <v>0</v>
      </c>
      <c r="U1341" s="11">
        <v>0</v>
      </c>
      <c r="V1341" s="11"/>
      <c r="W1341" s="11"/>
      <c r="X1341" s="11">
        <v>2.0945381224768854E-3</v>
      </c>
      <c r="Y1341" s="11">
        <v>2.0945381224768854E-3</v>
      </c>
      <c r="Z1341" s="49" t="s">
        <v>18</v>
      </c>
      <c r="AA1341" s="15"/>
      <c r="AB1341" s="16">
        <f t="shared" si="42"/>
        <v>-1.2844109354765114</v>
      </c>
      <c r="AD1341" s="34">
        <f t="shared" si="43"/>
        <v>0</v>
      </c>
      <c r="AF1341" s="57"/>
      <c r="AG1341" s="57"/>
      <c r="AH1341" s="57"/>
      <c r="AI1341" s="57"/>
      <c r="AJ1341" s="57"/>
      <c r="AK1341" s="57"/>
      <c r="AL1341" s="57"/>
      <c r="AM1341" s="57"/>
      <c r="AN1341" s="57"/>
      <c r="AO1341" s="57"/>
      <c r="AP1341" s="57"/>
      <c r="AQ1341" s="57"/>
      <c r="AR1341" s="57"/>
      <c r="AS1341" s="57"/>
      <c r="AT1341" s="57"/>
      <c r="AU1341" s="57"/>
      <c r="AV1341" s="57"/>
      <c r="AW1341" s="57"/>
      <c r="AX1341" s="57"/>
      <c r="AY1341" s="57"/>
      <c r="AZ1341" s="57"/>
      <c r="BA1341" s="57"/>
      <c r="BB1341" s="57"/>
      <c r="BC1341" s="57"/>
      <c r="BD1341" s="57"/>
    </row>
    <row r="1342" spans="1:56">
      <c r="A1342" s="10">
        <v>43520</v>
      </c>
      <c r="B1342" s="11">
        <v>5.5709767472021401E-2</v>
      </c>
      <c r="C1342" s="11">
        <v>5.5709767472021401E-2</v>
      </c>
      <c r="D1342" s="11">
        <v>6.4217703375737539E-3</v>
      </c>
      <c r="E1342" s="11">
        <v>6.4217703375737539E-3</v>
      </c>
      <c r="F1342" s="11"/>
      <c r="G1342" s="11"/>
      <c r="H1342" s="11">
        <v>5.2192752509896911E-2</v>
      </c>
      <c r="I1342" s="11">
        <v>5.2192752509896911E-2</v>
      </c>
      <c r="J1342" s="11">
        <v>8.2980182164386147E-4</v>
      </c>
      <c r="K1342" s="23">
        <v>8.2980182164386147E-4</v>
      </c>
      <c r="L1342" s="23">
        <v>6.0898722973672396E-5</v>
      </c>
      <c r="M1342" s="23">
        <v>6.0898722973672396E-5</v>
      </c>
      <c r="N1342" s="11"/>
      <c r="O1342" s="11"/>
      <c r="P1342" s="11">
        <v>7.7493565016867826E-4</v>
      </c>
      <c r="Q1342" s="11">
        <v>7.7493565016867826E-4</v>
      </c>
      <c r="R1342" s="11">
        <v>3.0728201444358114E-3</v>
      </c>
      <c r="S1342" s="11">
        <v>3.0728201444358114E-3</v>
      </c>
      <c r="T1342" s="11">
        <v>0</v>
      </c>
      <c r="U1342" s="11">
        <v>0</v>
      </c>
      <c r="V1342" s="11"/>
      <c r="W1342" s="11"/>
      <c r="X1342" s="11">
        <v>2.8535547035127692E-3</v>
      </c>
      <c r="Y1342" s="11">
        <v>2.8535547035127692E-3</v>
      </c>
      <c r="Z1342" s="49" t="s">
        <v>18</v>
      </c>
      <c r="AA1342" s="15"/>
      <c r="AB1342" s="16">
        <f t="shared" si="42"/>
        <v>-2.9528116345393935</v>
      </c>
      <c r="AD1342" s="34">
        <f t="shared" si="43"/>
        <v>0</v>
      </c>
      <c r="AF1342" s="57"/>
      <c r="AG1342" s="57"/>
      <c r="AH1342" s="57"/>
      <c r="AI1342" s="57"/>
      <c r="AJ1342" s="57"/>
      <c r="AK1342" s="57"/>
      <c r="AL1342" s="57"/>
      <c r="AM1342" s="57"/>
      <c r="AN1342" s="57"/>
      <c r="AO1342" s="57"/>
      <c r="AP1342" s="57"/>
      <c r="AQ1342" s="57"/>
      <c r="AR1342" s="57"/>
      <c r="AS1342" s="57"/>
      <c r="AT1342" s="57"/>
      <c r="AU1342" s="57"/>
      <c r="AV1342" s="57"/>
      <c r="AW1342" s="57"/>
      <c r="AX1342" s="57"/>
      <c r="AY1342" s="57"/>
      <c r="AZ1342" s="57"/>
      <c r="BA1342" s="57"/>
      <c r="BB1342" s="57"/>
      <c r="BC1342" s="57"/>
      <c r="BD1342" s="57"/>
    </row>
    <row r="1343" spans="1:56">
      <c r="A1343" s="10">
        <v>43521</v>
      </c>
      <c r="B1343" s="11">
        <v>0.12941430262574455</v>
      </c>
      <c r="C1343" s="11">
        <v>0.12941430262574455</v>
      </c>
      <c r="D1343" s="11">
        <v>1.8834960037040643E-2</v>
      </c>
      <c r="E1343" s="11">
        <v>1.8834960037040643E-2</v>
      </c>
      <c r="F1343" s="11"/>
      <c r="G1343" s="11"/>
      <c r="H1343" s="11">
        <v>0.12152375675256785</v>
      </c>
      <c r="I1343" s="11">
        <v>0.12152375675256785</v>
      </c>
      <c r="J1343" s="11">
        <v>1.4751408461907791E-3</v>
      </c>
      <c r="K1343" s="23">
        <v>1.4751408461907791E-3</v>
      </c>
      <c r="L1343" s="23">
        <v>1.2179744594734479E-4</v>
      </c>
      <c r="M1343" s="23">
        <v>1.2179744594734479E-4</v>
      </c>
      <c r="N1343" s="11"/>
      <c r="O1343" s="11"/>
      <c r="P1343" s="11">
        <v>1.3785711078310526E-3</v>
      </c>
      <c r="Q1343" s="11">
        <v>1.3785711078310526E-3</v>
      </c>
      <c r="R1343" s="11">
        <v>1.8468117010213203E-3</v>
      </c>
      <c r="S1343" s="11">
        <v>1.8468117010213203E-3</v>
      </c>
      <c r="T1343" s="11">
        <v>0</v>
      </c>
      <c r="U1343" s="11">
        <v>0</v>
      </c>
      <c r="V1343" s="11"/>
      <c r="W1343" s="11"/>
      <c r="X1343" s="11">
        <v>1.7150298319589437E-3</v>
      </c>
      <c r="Y1343" s="11">
        <v>1.7150298319589437E-3</v>
      </c>
      <c r="Z1343" s="49" t="s">
        <v>18</v>
      </c>
      <c r="AA1343" s="15"/>
      <c r="AB1343" s="16">
        <f t="shared" si="42"/>
        <v>-2.1076455064870849</v>
      </c>
      <c r="AD1343" s="34">
        <f t="shared" si="43"/>
        <v>0</v>
      </c>
      <c r="AF1343" s="57"/>
      <c r="AG1343" s="57"/>
      <c r="AH1343" s="57"/>
      <c r="AI1343" s="57"/>
      <c r="AJ1343" s="57"/>
      <c r="AK1343" s="57"/>
      <c r="AL1343" s="57"/>
      <c r="AM1343" s="57"/>
      <c r="AN1343" s="57"/>
      <c r="AO1343" s="57"/>
      <c r="AP1343" s="57"/>
      <c r="AQ1343" s="57"/>
      <c r="AR1343" s="57"/>
      <c r="AS1343" s="57"/>
      <c r="AT1343" s="57"/>
      <c r="AU1343" s="57"/>
      <c r="AV1343" s="57"/>
      <c r="AW1343" s="57"/>
      <c r="AX1343" s="57"/>
      <c r="AY1343" s="57"/>
      <c r="AZ1343" s="57"/>
      <c r="BA1343" s="57"/>
      <c r="BB1343" s="57"/>
      <c r="BC1343" s="57"/>
      <c r="BD1343" s="57"/>
    </row>
    <row r="1344" spans="1:56">
      <c r="A1344" s="10">
        <v>43522</v>
      </c>
      <c r="B1344" s="11">
        <v>1.7935821292450426E-2</v>
      </c>
      <c r="C1344" s="11">
        <v>1.7935821292450426E-2</v>
      </c>
      <c r="D1344" s="11">
        <v>0.5053481590141824</v>
      </c>
      <c r="E1344" s="11">
        <v>0.5053481590141824</v>
      </c>
      <c r="F1344" s="11"/>
      <c r="G1344" s="11"/>
      <c r="H1344" s="11">
        <v>5.2715820159422451E-2</v>
      </c>
      <c r="I1344" s="11">
        <v>5.2715820159422451E-2</v>
      </c>
      <c r="J1344" s="11">
        <v>1.9667608731569109E-4</v>
      </c>
      <c r="K1344" s="23">
        <v>1.9667608731569109E-4</v>
      </c>
      <c r="L1344" s="23">
        <v>5.2226744822221451E-3</v>
      </c>
      <c r="M1344" s="23">
        <v>5.2226744822221451E-3</v>
      </c>
      <c r="N1344" s="11"/>
      <c r="O1344" s="11"/>
      <c r="P1344" s="11">
        <v>5.5531333334299003E-4</v>
      </c>
      <c r="Q1344" s="11">
        <v>5.5531333334299003E-4</v>
      </c>
      <c r="R1344" s="11">
        <v>0</v>
      </c>
      <c r="S1344" s="11">
        <v>0</v>
      </c>
      <c r="T1344" s="11">
        <v>0</v>
      </c>
      <c r="U1344" s="11">
        <v>0</v>
      </c>
      <c r="V1344" s="11"/>
      <c r="W1344" s="11"/>
      <c r="X1344" s="11">
        <v>0</v>
      </c>
      <c r="Y1344" s="11">
        <v>0</v>
      </c>
      <c r="Z1344" s="49" t="s">
        <v>18</v>
      </c>
      <c r="AA1344" s="15"/>
      <c r="AB1344" s="16">
        <f t="shared" si="42"/>
        <v>-2.9428396757052426</v>
      </c>
      <c r="AD1344" s="34">
        <f t="shared" si="43"/>
        <v>0</v>
      </c>
      <c r="AF1344" s="57"/>
      <c r="AG1344" s="57"/>
      <c r="AH1344" s="57"/>
      <c r="AI1344" s="57"/>
      <c r="AJ1344" s="57"/>
      <c r="AK1344" s="57"/>
      <c r="AL1344" s="57"/>
      <c r="AM1344" s="57"/>
      <c r="AN1344" s="57"/>
      <c r="AO1344" s="57"/>
      <c r="AP1344" s="57"/>
      <c r="AQ1344" s="57"/>
      <c r="AR1344" s="57"/>
      <c r="AS1344" s="57"/>
      <c r="AT1344" s="57"/>
      <c r="AU1344" s="57"/>
      <c r="AV1344" s="57"/>
      <c r="AW1344" s="57"/>
      <c r="AX1344" s="57"/>
      <c r="AY1344" s="57"/>
      <c r="AZ1344" s="57"/>
      <c r="BA1344" s="57"/>
      <c r="BB1344" s="57"/>
      <c r="BC1344" s="57"/>
      <c r="BD1344" s="57"/>
    </row>
    <row r="1345" spans="1:56">
      <c r="A1345" s="10">
        <v>43523</v>
      </c>
      <c r="B1345" s="11">
        <v>2.034664427062377E-3</v>
      </c>
      <c r="C1345" s="11">
        <v>2.034664427062377E-3</v>
      </c>
      <c r="D1345" s="11">
        <v>0.69772130959205536</v>
      </c>
      <c r="E1345" s="11">
        <v>0.69772130959205536</v>
      </c>
      <c r="F1345" s="11"/>
      <c r="G1345" s="11"/>
      <c r="H1345" s="11">
        <v>5.1676371987652944E-2</v>
      </c>
      <c r="I1345" s="11">
        <v>5.1676371987652944E-2</v>
      </c>
      <c r="J1345" s="11">
        <v>3.1476908890718108E-5</v>
      </c>
      <c r="K1345" s="23">
        <v>3.1476908890718108E-5</v>
      </c>
      <c r="L1345" s="23">
        <v>1.5791850850046234E-2</v>
      </c>
      <c r="M1345" s="23">
        <v>1.5791850850046234E-2</v>
      </c>
      <c r="N1345" s="11"/>
      <c r="O1345" s="11"/>
      <c r="P1345" s="11">
        <v>1.1560807512525947E-3</v>
      </c>
      <c r="Q1345" s="11">
        <v>1.1560807512525947E-3</v>
      </c>
      <c r="R1345" s="11">
        <v>7.0503284532232834E-3</v>
      </c>
      <c r="S1345" s="11">
        <v>7.0503284532232834E-3</v>
      </c>
      <c r="T1345" s="11">
        <v>5.7427495764173074E-2</v>
      </c>
      <c r="U1345" s="11">
        <v>5.7427495764173074E-2</v>
      </c>
      <c r="V1345" s="11"/>
      <c r="W1345" s="11"/>
      <c r="X1345" s="11">
        <v>1.0645062698535707E-2</v>
      </c>
      <c r="Y1345" s="11">
        <v>1.0645062698535707E-2</v>
      </c>
      <c r="Z1345" s="49" t="s">
        <v>18</v>
      </c>
      <c r="AA1345" s="15"/>
      <c r="AB1345" s="16">
        <f t="shared" si="42"/>
        <v>-2.9627546234493334</v>
      </c>
      <c r="AD1345" s="34">
        <f t="shared" si="43"/>
        <v>0</v>
      </c>
      <c r="AF1345" s="57"/>
      <c r="AG1345" s="57"/>
      <c r="AH1345" s="57"/>
      <c r="AI1345" s="57"/>
      <c r="AJ1345" s="57"/>
      <c r="AK1345" s="57"/>
      <c r="AL1345" s="57"/>
      <c r="AM1345" s="57"/>
      <c r="AN1345" s="57"/>
      <c r="AO1345" s="57"/>
      <c r="AP1345" s="57"/>
      <c r="AQ1345" s="57"/>
      <c r="AR1345" s="57"/>
      <c r="AS1345" s="57"/>
      <c r="AT1345" s="57"/>
      <c r="AU1345" s="57"/>
      <c r="AV1345" s="57"/>
      <c r="AW1345" s="57"/>
      <c r="AX1345" s="57"/>
      <c r="AY1345" s="57"/>
      <c r="AZ1345" s="57"/>
      <c r="BA1345" s="57"/>
      <c r="BB1345" s="57"/>
      <c r="BC1345" s="57"/>
      <c r="BD1345" s="57"/>
    </row>
    <row r="1346" spans="1:56">
      <c r="A1346" s="10">
        <v>43524</v>
      </c>
      <c r="B1346" s="11">
        <v>0.10508972255309913</v>
      </c>
      <c r="C1346" s="11">
        <v>0.10508972255309913</v>
      </c>
      <c r="D1346" s="11">
        <v>1.6584748163248585E-2</v>
      </c>
      <c r="E1346" s="11">
        <v>1.6584748163248585E-2</v>
      </c>
      <c r="F1346" s="11"/>
      <c r="G1346" s="11"/>
      <c r="H1346" s="11">
        <v>9.8774324540425604E-2</v>
      </c>
      <c r="I1346" s="11">
        <v>9.8774324540425604E-2</v>
      </c>
      <c r="J1346" s="11">
        <v>8.540412252197666E-4</v>
      </c>
      <c r="K1346" s="23">
        <v>8.540412252197666E-4</v>
      </c>
      <c r="L1346" s="23">
        <v>1.4209702027190226E-4</v>
      </c>
      <c r="M1346" s="23">
        <v>1.4209702027190226E-4</v>
      </c>
      <c r="N1346" s="11"/>
      <c r="O1346" s="11"/>
      <c r="P1346" s="11">
        <v>8.0323943641570357E-4</v>
      </c>
      <c r="Q1346" s="11">
        <v>8.0323943641570357E-4</v>
      </c>
      <c r="R1346" s="11">
        <v>0</v>
      </c>
      <c r="S1346" s="11">
        <v>0</v>
      </c>
      <c r="T1346" s="11">
        <v>0</v>
      </c>
      <c r="U1346" s="11">
        <v>0</v>
      </c>
      <c r="V1346" s="11"/>
      <c r="W1346" s="11"/>
      <c r="X1346" s="11">
        <v>0</v>
      </c>
      <c r="Y1346" s="11">
        <v>0</v>
      </c>
      <c r="Z1346" s="49" t="s">
        <v>18</v>
      </c>
      <c r="AA1346" s="15"/>
      <c r="AB1346" s="16">
        <f t="shared" si="42"/>
        <v>-2.3149175810737885</v>
      </c>
      <c r="AD1346" s="34">
        <f t="shared" si="43"/>
        <v>0</v>
      </c>
      <c r="AF1346" s="57"/>
      <c r="AG1346" s="57"/>
      <c r="AH1346" s="57"/>
      <c r="AI1346" s="57"/>
      <c r="AJ1346" s="57"/>
      <c r="AK1346" s="57"/>
      <c r="AL1346" s="57"/>
      <c r="AM1346" s="57"/>
      <c r="AN1346" s="57"/>
      <c r="AO1346" s="57"/>
      <c r="AP1346" s="57"/>
      <c r="AQ1346" s="57"/>
      <c r="AR1346" s="57"/>
      <c r="AS1346" s="57"/>
      <c r="AT1346" s="57"/>
      <c r="AU1346" s="57"/>
      <c r="AV1346" s="57"/>
      <c r="AW1346" s="57"/>
      <c r="AX1346" s="57"/>
      <c r="AY1346" s="57"/>
      <c r="AZ1346" s="57"/>
      <c r="BA1346" s="57"/>
      <c r="BB1346" s="57"/>
      <c r="BC1346" s="57"/>
      <c r="BD1346" s="57"/>
    </row>
    <row r="1347" spans="1:56">
      <c r="A1347" s="10">
        <v>43525</v>
      </c>
      <c r="B1347" s="11">
        <v>0.42063359259042632</v>
      </c>
      <c r="C1347" s="11">
        <v>0.42063359259042632</v>
      </c>
      <c r="D1347" s="11">
        <v>0.59720534685195947</v>
      </c>
      <c r="E1347" s="11">
        <v>0.59720534685195947</v>
      </c>
      <c r="F1347" s="11"/>
      <c r="G1347" s="11"/>
      <c r="H1347" s="11">
        <v>0.43323312062424763</v>
      </c>
      <c r="I1347" s="11">
        <v>0.43323312062424763</v>
      </c>
      <c r="J1347" s="11">
        <v>3.0489394965112879E-3</v>
      </c>
      <c r="K1347" s="23">
        <v>3.0489394965112879E-3</v>
      </c>
      <c r="L1347" s="23">
        <v>4.1585707961288429E-3</v>
      </c>
      <c r="M1347" s="23">
        <v>4.1585707961288429E-3</v>
      </c>
      <c r="N1347" s="11"/>
      <c r="O1347" s="11"/>
      <c r="P1347" s="11">
        <v>3.1281188121680212E-3</v>
      </c>
      <c r="Q1347" s="11">
        <v>3.1281188121680212E-3</v>
      </c>
      <c r="R1347" s="11">
        <v>6.0754489657753735E-3</v>
      </c>
      <c r="S1347" s="11">
        <v>6.0754489657753735E-3</v>
      </c>
      <c r="T1347" s="11">
        <v>3.5016765709861633E-2</v>
      </c>
      <c r="U1347" s="11">
        <v>3.5016765709861633E-2</v>
      </c>
      <c r="V1347" s="11"/>
      <c r="W1347" s="11"/>
      <c r="X1347" s="11">
        <v>8.1405976821024191E-3</v>
      </c>
      <c r="Y1347" s="11">
        <v>8.1405976821024191E-3</v>
      </c>
      <c r="Z1347" s="49" t="s">
        <v>18</v>
      </c>
      <c r="AA1347" s="15"/>
      <c r="AB1347" s="16">
        <f t="shared" si="42"/>
        <v>-0.83647931104324857</v>
      </c>
      <c r="AD1347" s="34">
        <f t="shared" si="43"/>
        <v>0</v>
      </c>
      <c r="AF1347" s="57"/>
      <c r="AG1347" s="57"/>
      <c r="AH1347" s="57"/>
      <c r="AI1347" s="57"/>
      <c r="AJ1347" s="57"/>
      <c r="AK1347" s="57"/>
      <c r="AL1347" s="57"/>
      <c r="AM1347" s="57"/>
      <c r="AN1347" s="57"/>
      <c r="AO1347" s="57"/>
      <c r="AP1347" s="57"/>
      <c r="AQ1347" s="57"/>
      <c r="AR1347" s="57"/>
      <c r="AS1347" s="57"/>
      <c r="AT1347" s="57"/>
      <c r="AU1347" s="57"/>
      <c r="AV1347" s="57"/>
      <c r="AW1347" s="57"/>
      <c r="AX1347" s="57"/>
      <c r="AY1347" s="57"/>
      <c r="AZ1347" s="57"/>
      <c r="BA1347" s="57"/>
      <c r="BB1347" s="57"/>
      <c r="BC1347" s="57"/>
      <c r="BD1347" s="57"/>
    </row>
    <row r="1348" spans="1:56">
      <c r="A1348" s="10">
        <v>43526</v>
      </c>
      <c r="B1348" s="11">
        <v>0.53112119207961017</v>
      </c>
      <c r="C1348" s="11">
        <v>0.53112119207961017</v>
      </c>
      <c r="D1348" s="11">
        <v>7.3284340715414231E-2</v>
      </c>
      <c r="E1348" s="11">
        <v>7.3284340715414231E-2</v>
      </c>
      <c r="F1348" s="11"/>
      <c r="G1348" s="11"/>
      <c r="H1348" s="11">
        <v>0.49845159400145139</v>
      </c>
      <c r="I1348" s="11">
        <v>0.49845159400145139</v>
      </c>
      <c r="J1348" s="11">
        <v>3.6364408708268957E-3</v>
      </c>
      <c r="K1348" s="23">
        <v>3.6364408708268957E-3</v>
      </c>
      <c r="L1348" s="23">
        <v>4.8353586041095884E-4</v>
      </c>
      <c r="M1348" s="23">
        <v>4.8353586041095884E-4</v>
      </c>
      <c r="N1348" s="11"/>
      <c r="O1348" s="11"/>
      <c r="P1348" s="11">
        <v>3.4114608606726571E-3</v>
      </c>
      <c r="Q1348" s="11">
        <v>3.4114608606726571E-3</v>
      </c>
      <c r="R1348" s="11">
        <v>7.2234670501940329E-3</v>
      </c>
      <c r="S1348" s="11">
        <v>7.2234670501940329E-3</v>
      </c>
      <c r="T1348" s="11">
        <v>0</v>
      </c>
      <c r="U1348" s="11">
        <v>0</v>
      </c>
      <c r="V1348" s="11"/>
      <c r="W1348" s="11"/>
      <c r="X1348" s="11">
        <v>6.7080263106434699E-3</v>
      </c>
      <c r="Y1348" s="11">
        <v>6.7080263106434699E-3</v>
      </c>
      <c r="Z1348" s="49" t="s">
        <v>18</v>
      </c>
      <c r="AA1348" s="15"/>
      <c r="AB1348" s="16">
        <f t="shared" si="42"/>
        <v>-0.69624879760209368</v>
      </c>
      <c r="AD1348" s="34">
        <f t="shared" si="43"/>
        <v>0</v>
      </c>
      <c r="AF1348" s="57"/>
      <c r="AG1348" s="57"/>
      <c r="AH1348" s="57"/>
      <c r="AI1348" s="57"/>
      <c r="AJ1348" s="57"/>
      <c r="AK1348" s="57"/>
      <c r="AL1348" s="57"/>
      <c r="AM1348" s="57"/>
      <c r="AN1348" s="57"/>
      <c r="AO1348" s="57"/>
      <c r="AP1348" s="57"/>
      <c r="AQ1348" s="57"/>
      <c r="AR1348" s="57"/>
      <c r="AS1348" s="57"/>
      <c r="AT1348" s="57"/>
      <c r="AU1348" s="57"/>
      <c r="AV1348" s="57"/>
      <c r="AW1348" s="57"/>
      <c r="AX1348" s="57"/>
      <c r="AY1348" s="57"/>
      <c r="AZ1348" s="57"/>
      <c r="BA1348" s="57"/>
      <c r="BB1348" s="57"/>
      <c r="BC1348" s="57"/>
      <c r="BD1348" s="57"/>
    </row>
    <row r="1349" spans="1:56">
      <c r="A1349" s="10">
        <v>43527</v>
      </c>
      <c r="B1349" s="11">
        <v>6.9705525186845432E-2</v>
      </c>
      <c r="C1349" s="11">
        <v>6.9705525186845432E-2</v>
      </c>
      <c r="D1349" s="11">
        <v>8.993218915137071E-3</v>
      </c>
      <c r="E1349" s="11">
        <v>8.993218915137071E-3</v>
      </c>
      <c r="F1349" s="11"/>
      <c r="G1349" s="11"/>
      <c r="H1349" s="11">
        <v>6.5373312438166964E-2</v>
      </c>
      <c r="I1349" s="11">
        <v>6.5373312438166964E-2</v>
      </c>
      <c r="J1349" s="11">
        <v>6.3222104616381884E-4</v>
      </c>
      <c r="K1349" s="23">
        <v>6.3222104616381884E-4</v>
      </c>
      <c r="L1349" s="23">
        <v>4.0193157162623782E-5</v>
      </c>
      <c r="M1349" s="23">
        <v>4.0193157162623782E-5</v>
      </c>
      <c r="N1349" s="11"/>
      <c r="O1349" s="11"/>
      <c r="P1349" s="11">
        <v>5.8997605621357923E-4</v>
      </c>
      <c r="Q1349" s="11">
        <v>5.8997605621357923E-4</v>
      </c>
      <c r="R1349" s="11">
        <v>4.6996990330888831E-3</v>
      </c>
      <c r="S1349" s="11">
        <v>4.6996990330888831E-3</v>
      </c>
      <c r="T1349" s="11">
        <v>2.5415067054345947E-2</v>
      </c>
      <c r="U1349" s="11">
        <v>2.5415067054345947E-2</v>
      </c>
      <c r="V1349" s="11"/>
      <c r="W1349" s="11"/>
      <c r="X1349" s="11">
        <v>6.1778735078588639E-3</v>
      </c>
      <c r="Y1349" s="11">
        <v>6.1778735078588639E-3</v>
      </c>
      <c r="Z1349" s="49" t="s">
        <v>18</v>
      </c>
      <c r="AA1349" s="15"/>
      <c r="AB1349" s="16">
        <f t="shared" si="42"/>
        <v>-2.7276411704955494</v>
      </c>
      <c r="AD1349" s="34">
        <f t="shared" si="43"/>
        <v>0</v>
      </c>
      <c r="AF1349" s="57"/>
      <c r="AG1349" s="57"/>
      <c r="AH1349" s="57"/>
      <c r="AI1349" s="57"/>
      <c r="AJ1349" s="57"/>
      <c r="AK1349" s="57"/>
      <c r="AL1349" s="57"/>
      <c r="AM1349" s="57"/>
      <c r="AN1349" s="57"/>
      <c r="AO1349" s="57"/>
      <c r="AP1349" s="57"/>
      <c r="AQ1349" s="57"/>
      <c r="AR1349" s="57"/>
      <c r="AS1349" s="57"/>
      <c r="AT1349" s="57"/>
      <c r="AU1349" s="57"/>
      <c r="AV1349" s="57"/>
      <c r="AW1349" s="57"/>
      <c r="AX1349" s="57"/>
      <c r="AY1349" s="57"/>
      <c r="AZ1349" s="57"/>
      <c r="BA1349" s="57"/>
      <c r="BB1349" s="57"/>
      <c r="BC1349" s="57"/>
      <c r="BD1349" s="57"/>
    </row>
    <row r="1350" spans="1:56">
      <c r="A1350" s="10">
        <v>43528</v>
      </c>
      <c r="B1350" s="11">
        <v>4.8081259095864297E-2</v>
      </c>
      <c r="C1350" s="11">
        <v>4.8081259095864297E-2</v>
      </c>
      <c r="D1350" s="11">
        <v>1.6038354670941633E-2</v>
      </c>
      <c r="E1350" s="11">
        <v>1.6038354670941633E-2</v>
      </c>
      <c r="F1350" s="11"/>
      <c r="G1350" s="11"/>
      <c r="H1350" s="11">
        <v>4.5794792190240845E-2</v>
      </c>
      <c r="I1350" s="11">
        <v>4.5794792190240845E-2</v>
      </c>
      <c r="J1350" s="11">
        <v>4.4847576036963682E-4</v>
      </c>
      <c r="K1350" s="23">
        <v>4.4847576036963682E-4</v>
      </c>
      <c r="L1350" s="23">
        <v>1.0149787162278733E-4</v>
      </c>
      <c r="M1350" s="23">
        <v>1.0149787162278733E-4</v>
      </c>
      <c r="N1350" s="11"/>
      <c r="O1350" s="11"/>
      <c r="P1350" s="11">
        <v>4.2371666084850524E-4</v>
      </c>
      <c r="Q1350" s="11">
        <v>4.2371666084850524E-4</v>
      </c>
      <c r="R1350" s="11">
        <v>5.8633151893067083E-3</v>
      </c>
      <c r="S1350" s="11">
        <v>5.8633151893067083E-3</v>
      </c>
      <c r="T1350" s="11">
        <v>1.3803710540699077E-3</v>
      </c>
      <c r="U1350" s="11">
        <v>1.3803710540699077E-3</v>
      </c>
      <c r="V1350" s="11"/>
      <c r="W1350" s="11"/>
      <c r="X1350" s="11">
        <v>5.5434283504281054E-3</v>
      </c>
      <c r="Y1350" s="11">
        <v>5.5434283504281054E-3</v>
      </c>
      <c r="Z1350" s="49" t="s">
        <v>18</v>
      </c>
      <c r="AA1350" s="15"/>
      <c r="AB1350" s="16">
        <f t="shared" si="42"/>
        <v>-3.0835849019638641</v>
      </c>
      <c r="AD1350" s="34">
        <f t="shared" si="43"/>
        <v>0</v>
      </c>
      <c r="AF1350" s="57"/>
      <c r="AG1350" s="57"/>
      <c r="AH1350" s="57"/>
      <c r="AI1350" s="57"/>
      <c r="AJ1350" s="57"/>
      <c r="AK1350" s="57"/>
      <c r="AL1350" s="57"/>
      <c r="AM1350" s="57"/>
      <c r="AN1350" s="57"/>
      <c r="AO1350" s="57"/>
      <c r="AP1350" s="57"/>
      <c r="AQ1350" s="57"/>
      <c r="AR1350" s="57"/>
      <c r="AS1350" s="57"/>
      <c r="AT1350" s="57"/>
      <c r="AU1350" s="57"/>
      <c r="AV1350" s="57"/>
      <c r="AW1350" s="57"/>
      <c r="AX1350" s="57"/>
      <c r="AY1350" s="57"/>
      <c r="AZ1350" s="57"/>
      <c r="BA1350" s="57"/>
      <c r="BB1350" s="57"/>
      <c r="BC1350" s="57"/>
      <c r="BD1350" s="57"/>
    </row>
    <row r="1351" spans="1:56">
      <c r="A1351" s="10">
        <v>43529</v>
      </c>
      <c r="B1351" s="11">
        <v>0.36982460653187282</v>
      </c>
      <c r="C1351" s="11">
        <v>0.36982460653187282</v>
      </c>
      <c r="D1351" s="11">
        <v>8.159413899755873E-3</v>
      </c>
      <c r="E1351" s="11">
        <v>8.159413899755873E-3</v>
      </c>
      <c r="F1351" s="11"/>
      <c r="G1351" s="11"/>
      <c r="H1351" s="11">
        <v>0.34401747360461893</v>
      </c>
      <c r="I1351" s="11">
        <v>0.34401747360461893</v>
      </c>
      <c r="J1351" s="11">
        <v>5.4335415170242716E-3</v>
      </c>
      <c r="K1351" s="23">
        <v>5.4335415170242716E-3</v>
      </c>
      <c r="L1351" s="23">
        <v>4.0599148649114931E-5</v>
      </c>
      <c r="M1351" s="23">
        <v>4.0599148649114931E-5</v>
      </c>
      <c r="N1351" s="11"/>
      <c r="O1351" s="11"/>
      <c r="P1351" s="11">
        <v>5.0487204631739311E-3</v>
      </c>
      <c r="Q1351" s="11">
        <v>5.0487204631739311E-3</v>
      </c>
      <c r="R1351" s="11">
        <v>0</v>
      </c>
      <c r="S1351" s="11">
        <v>0</v>
      </c>
      <c r="T1351" s="11">
        <v>0</v>
      </c>
      <c r="U1351" s="11">
        <v>0</v>
      </c>
      <c r="V1351" s="11"/>
      <c r="W1351" s="11"/>
      <c r="X1351" s="11">
        <v>0</v>
      </c>
      <c r="Y1351" s="11">
        <v>0</v>
      </c>
      <c r="Z1351" s="49" t="s">
        <v>18</v>
      </c>
      <c r="AA1351" s="15"/>
      <c r="AB1351" s="16">
        <f t="shared" si="42"/>
        <v>-1.067062827536515</v>
      </c>
      <c r="AD1351" s="34">
        <f t="shared" si="43"/>
        <v>0</v>
      </c>
      <c r="AF1351" s="57"/>
      <c r="AG1351" s="57"/>
      <c r="AH1351" s="57"/>
      <c r="AI1351" s="57"/>
      <c r="AJ1351" s="57"/>
      <c r="AK1351" s="57"/>
      <c r="AL1351" s="57"/>
      <c r="AM1351" s="57"/>
      <c r="AN1351" s="57"/>
      <c r="AO1351" s="57"/>
      <c r="AP1351" s="57"/>
      <c r="AQ1351" s="57"/>
      <c r="AR1351" s="57"/>
      <c r="AS1351" s="57"/>
      <c r="AT1351" s="57"/>
      <c r="AU1351" s="57"/>
      <c r="AV1351" s="57"/>
      <c r="AW1351" s="57"/>
      <c r="AX1351" s="57"/>
      <c r="AY1351" s="57"/>
      <c r="AZ1351" s="57"/>
      <c r="BA1351" s="57"/>
      <c r="BB1351" s="57"/>
      <c r="BC1351" s="57"/>
      <c r="BD1351" s="57"/>
    </row>
    <row r="1352" spans="1:56">
      <c r="A1352" s="10">
        <v>43530</v>
      </c>
      <c r="B1352" s="11">
        <v>0.77469573349499199</v>
      </c>
      <c r="C1352" s="11">
        <v>0.77469573349499199</v>
      </c>
      <c r="D1352" s="11">
        <v>0.37912296991516509</v>
      </c>
      <c r="E1352" s="11">
        <v>0.37912296991516509</v>
      </c>
      <c r="F1352" s="11"/>
      <c r="G1352" s="11"/>
      <c r="H1352" s="11">
        <v>0.74646907773691396</v>
      </c>
      <c r="I1352" s="11">
        <v>0.74646907773691396</v>
      </c>
      <c r="J1352" s="11">
        <v>1.3067206659392783E-2</v>
      </c>
      <c r="K1352" s="23">
        <v>1.3067206659392783E-2</v>
      </c>
      <c r="L1352" s="23">
        <v>4.9841544839085948E-3</v>
      </c>
      <c r="M1352" s="23">
        <v>4.9841544839085948E-3</v>
      </c>
      <c r="N1352" s="11"/>
      <c r="O1352" s="11"/>
      <c r="P1352" s="11">
        <v>1.2490429003703826E-2</v>
      </c>
      <c r="Q1352" s="11">
        <v>1.2490429003703826E-2</v>
      </c>
      <c r="R1352" s="11">
        <v>9.2527761912656013E-3</v>
      </c>
      <c r="S1352" s="11">
        <v>9.2527761912656013E-3</v>
      </c>
      <c r="T1352" s="11">
        <v>2.5861657689486211E-2</v>
      </c>
      <c r="U1352" s="11">
        <v>2.5861657689486211E-2</v>
      </c>
      <c r="V1352" s="11"/>
      <c r="W1352" s="11"/>
      <c r="X1352" s="11">
        <v>1.0437926494169044E-2</v>
      </c>
      <c r="Y1352" s="11">
        <v>1.0437926494169044E-2</v>
      </c>
      <c r="Z1352" s="49" t="s">
        <v>18</v>
      </c>
      <c r="AA1352" s="15"/>
      <c r="AB1352" s="16">
        <f t="shared" si="42"/>
        <v>-0.29240108585225572</v>
      </c>
      <c r="AD1352" s="34">
        <f t="shared" si="43"/>
        <v>0</v>
      </c>
      <c r="AF1352" s="57"/>
      <c r="AG1352" s="57"/>
      <c r="AH1352" s="57"/>
      <c r="AI1352" s="57"/>
      <c r="AJ1352" s="57"/>
      <c r="AK1352" s="57"/>
      <c r="AL1352" s="57"/>
      <c r="AM1352" s="57"/>
      <c r="AN1352" s="57"/>
      <c r="AO1352" s="57"/>
      <c r="AP1352" s="57"/>
      <c r="AQ1352" s="57"/>
      <c r="AR1352" s="57"/>
      <c r="AS1352" s="57"/>
      <c r="AT1352" s="57"/>
      <c r="AU1352" s="57"/>
      <c r="AV1352" s="57"/>
      <c r="AW1352" s="57"/>
      <c r="AX1352" s="57"/>
      <c r="AY1352" s="57"/>
      <c r="AZ1352" s="57"/>
      <c r="BA1352" s="57"/>
      <c r="BB1352" s="57"/>
      <c r="BC1352" s="57"/>
      <c r="BD1352" s="57"/>
    </row>
    <row r="1353" spans="1:56">
      <c r="A1353" s="10">
        <v>43531</v>
      </c>
      <c r="B1353" s="11">
        <v>6.3684703338900639E-2</v>
      </c>
      <c r="C1353" s="11">
        <v>6.3684703338900639E-2</v>
      </c>
      <c r="D1353" s="11">
        <v>8.6634419774517302E-2</v>
      </c>
      <c r="E1353" s="11">
        <v>8.6634419774517302E-2</v>
      </c>
      <c r="F1353" s="11"/>
      <c r="G1353" s="11"/>
      <c r="H1353" s="11">
        <v>6.5322312914725067E-2</v>
      </c>
      <c r="I1353" s="11">
        <v>6.5322312914725067E-2</v>
      </c>
      <c r="J1353" s="11">
        <v>4.4922446781599679E-4</v>
      </c>
      <c r="K1353" s="23">
        <v>4.4922446781599679E-4</v>
      </c>
      <c r="L1353" s="23">
        <v>1.0894781539989994E-3</v>
      </c>
      <c r="M1353" s="23">
        <v>1.0894781539989994E-3</v>
      </c>
      <c r="N1353" s="11"/>
      <c r="O1353" s="11"/>
      <c r="P1353" s="11">
        <v>4.9491067794376036E-4</v>
      </c>
      <c r="Q1353" s="11">
        <v>4.9491067794376036E-4</v>
      </c>
      <c r="R1353" s="11">
        <v>7.7148063118677793E-3</v>
      </c>
      <c r="S1353" s="11">
        <v>7.7148063118677793E-3</v>
      </c>
      <c r="T1353" s="11">
        <v>0</v>
      </c>
      <c r="U1353" s="11">
        <v>0</v>
      </c>
      <c r="V1353" s="11"/>
      <c r="W1353" s="11"/>
      <c r="X1353" s="11">
        <v>7.164305362220384E-3</v>
      </c>
      <c r="Y1353" s="11">
        <v>7.164305362220384E-3</v>
      </c>
      <c r="Z1353" s="49" t="s">
        <v>18</v>
      </c>
      <c r="AA1353" s="15"/>
      <c r="AB1353" s="16">
        <f t="shared" si="42"/>
        <v>-2.728421602524437</v>
      </c>
      <c r="AD1353" s="34">
        <f t="shared" si="43"/>
        <v>0</v>
      </c>
      <c r="AF1353" s="57"/>
      <c r="AG1353" s="57"/>
      <c r="AH1353" s="57"/>
      <c r="AI1353" s="57"/>
      <c r="AJ1353" s="57"/>
      <c r="AK1353" s="57"/>
      <c r="AL1353" s="57"/>
      <c r="AM1353" s="57"/>
      <c r="AN1353" s="57"/>
      <c r="AO1353" s="57"/>
      <c r="AP1353" s="57"/>
      <c r="AQ1353" s="57"/>
      <c r="AR1353" s="57"/>
      <c r="AS1353" s="57"/>
      <c r="AT1353" s="57"/>
      <c r="AU1353" s="57"/>
      <c r="AV1353" s="57"/>
      <c r="AW1353" s="57"/>
      <c r="AX1353" s="57"/>
      <c r="AY1353" s="57"/>
      <c r="AZ1353" s="57"/>
      <c r="BA1353" s="57"/>
      <c r="BB1353" s="57"/>
      <c r="BC1353" s="57"/>
      <c r="BD1353" s="57"/>
    </row>
    <row r="1354" spans="1:56">
      <c r="A1354" s="10">
        <v>43532</v>
      </c>
      <c r="B1354" s="11">
        <v>8.0345589691167216E-2</v>
      </c>
      <c r="C1354" s="11">
        <v>8.0345589691167216E-2</v>
      </c>
      <c r="D1354" s="11">
        <v>4.1233240362418842E-2</v>
      </c>
      <c r="E1354" s="11">
        <v>4.1233240362418842E-2</v>
      </c>
      <c r="F1354" s="11"/>
      <c r="G1354" s="11"/>
      <c r="H1354" s="11">
        <v>7.7554672514763889E-2</v>
      </c>
      <c r="I1354" s="11">
        <v>7.7554672514763889E-2</v>
      </c>
      <c r="J1354" s="11">
        <v>1.5832042876154054E-3</v>
      </c>
      <c r="K1354" s="23">
        <v>1.5832042876154054E-3</v>
      </c>
      <c r="L1354" s="23">
        <v>3.5564854216624681E-4</v>
      </c>
      <c r="M1354" s="23">
        <v>3.5564854216624681E-4</v>
      </c>
      <c r="N1354" s="11"/>
      <c r="O1354" s="11"/>
      <c r="P1354" s="11">
        <v>1.495610305822845E-3</v>
      </c>
      <c r="Q1354" s="11">
        <v>1.495610305822845E-3</v>
      </c>
      <c r="R1354" s="11">
        <v>7.5198304143781966E-3</v>
      </c>
      <c r="S1354" s="11">
        <v>7.5198304143781966E-3</v>
      </c>
      <c r="T1354" s="11">
        <v>0</v>
      </c>
      <c r="U1354" s="11">
        <v>0</v>
      </c>
      <c r="V1354" s="11"/>
      <c r="W1354" s="11"/>
      <c r="X1354" s="11">
        <v>6.9832422465152585E-3</v>
      </c>
      <c r="Y1354" s="11">
        <v>6.9832422465152585E-3</v>
      </c>
      <c r="Z1354" s="49" t="s">
        <v>18</v>
      </c>
      <c r="AA1354" s="15"/>
      <c r="AB1354" s="16">
        <f t="shared" si="42"/>
        <v>-2.5567721395335905</v>
      </c>
      <c r="AD1354" s="34">
        <f t="shared" si="43"/>
        <v>0</v>
      </c>
      <c r="AF1354" s="57"/>
      <c r="AG1354" s="57"/>
      <c r="AH1354" s="57"/>
      <c r="AI1354" s="57"/>
      <c r="AJ1354" s="57"/>
      <c r="AK1354" s="57"/>
      <c r="AL1354" s="57"/>
      <c r="AM1354" s="57"/>
      <c r="AN1354" s="57"/>
      <c r="AO1354" s="57"/>
      <c r="AP1354" s="57"/>
      <c r="AQ1354" s="57"/>
      <c r="AR1354" s="57"/>
      <c r="AS1354" s="57"/>
      <c r="AT1354" s="57"/>
      <c r="AU1354" s="57"/>
      <c r="AV1354" s="57"/>
      <c r="AW1354" s="57"/>
      <c r="AX1354" s="57"/>
      <c r="AY1354" s="57"/>
      <c r="AZ1354" s="57"/>
      <c r="BA1354" s="57"/>
      <c r="BB1354" s="57"/>
      <c r="BC1354" s="57"/>
      <c r="BD1354" s="57"/>
    </row>
    <row r="1355" spans="1:56">
      <c r="A1355" s="10">
        <v>43533</v>
      </c>
      <c r="B1355" s="11">
        <v>0.14513192322885937</v>
      </c>
      <c r="C1355" s="11">
        <v>0.14513192322885937</v>
      </c>
      <c r="D1355" s="11">
        <v>2.7952446856320364E-2</v>
      </c>
      <c r="E1355" s="11">
        <v>2.7952446856320364E-2</v>
      </c>
      <c r="F1355" s="11"/>
      <c r="G1355" s="11"/>
      <c r="H1355" s="11">
        <v>0.13677041544569771</v>
      </c>
      <c r="I1355" s="11">
        <v>0.13677041544569771</v>
      </c>
      <c r="J1355" s="11">
        <v>4.5412226236093518E-3</v>
      </c>
      <c r="K1355" s="23">
        <v>4.5412226236093518E-3</v>
      </c>
      <c r="L1355" s="23">
        <v>2.7566821932749043E-4</v>
      </c>
      <c r="M1355" s="23">
        <v>2.7566821932749043E-4</v>
      </c>
      <c r="N1355" s="11"/>
      <c r="O1355" s="11"/>
      <c r="P1355" s="11">
        <v>4.236847937401411E-3</v>
      </c>
      <c r="Q1355" s="11">
        <v>4.236847937401411E-3</v>
      </c>
      <c r="R1355" s="11">
        <v>2.1322564149460683E-3</v>
      </c>
      <c r="S1355" s="11">
        <v>2.1322564149460683E-3</v>
      </c>
      <c r="T1355" s="11">
        <v>0</v>
      </c>
      <c r="U1355" s="11">
        <v>0</v>
      </c>
      <c r="V1355" s="11"/>
      <c r="W1355" s="11"/>
      <c r="X1355" s="11">
        <v>1.9801062333512465E-3</v>
      </c>
      <c r="Y1355" s="11">
        <v>1.9801062333512465E-3</v>
      </c>
      <c r="Z1355" s="49" t="s">
        <v>18</v>
      </c>
      <c r="AA1355" s="15"/>
      <c r="AB1355" s="16">
        <f t="shared" si="42"/>
        <v>-1.9894515585434061</v>
      </c>
      <c r="AD1355" s="34">
        <f t="shared" si="43"/>
        <v>0</v>
      </c>
      <c r="AF1355" s="57"/>
      <c r="AG1355" s="57"/>
      <c r="AH1355" s="57"/>
      <c r="AI1355" s="57"/>
      <c r="AJ1355" s="57"/>
      <c r="AK1355" s="57"/>
      <c r="AL1355" s="57"/>
      <c r="AM1355" s="57"/>
      <c r="AN1355" s="57"/>
      <c r="AO1355" s="57"/>
      <c r="AP1355" s="57"/>
      <c r="AQ1355" s="57"/>
      <c r="AR1355" s="57"/>
      <c r="AS1355" s="57"/>
      <c r="AT1355" s="57"/>
      <c r="AU1355" s="57"/>
      <c r="AV1355" s="57"/>
      <c r="AW1355" s="57"/>
      <c r="AX1355" s="57"/>
      <c r="AY1355" s="57"/>
      <c r="AZ1355" s="57"/>
      <c r="BA1355" s="57"/>
      <c r="BB1355" s="57"/>
      <c r="BC1355" s="57"/>
      <c r="BD1355" s="57"/>
    </row>
    <row r="1356" spans="1:56">
      <c r="A1356" s="10">
        <v>43534</v>
      </c>
      <c r="B1356" s="11">
        <v>0.27579521701174375</v>
      </c>
      <c r="C1356" s="11">
        <v>0.27579521701174375</v>
      </c>
      <c r="D1356" s="11">
        <v>1.9780641365612098E-2</v>
      </c>
      <c r="E1356" s="11">
        <v>1.9780641365612098E-2</v>
      </c>
      <c r="F1356" s="11"/>
      <c r="G1356" s="11"/>
      <c r="H1356" s="11">
        <v>0.25752693374973024</v>
      </c>
      <c r="I1356" s="11">
        <v>0.25752693374973024</v>
      </c>
      <c r="J1356" s="11">
        <v>5.3060272800660854E-3</v>
      </c>
      <c r="K1356" s="23">
        <v>5.3060272800660854E-3</v>
      </c>
      <c r="L1356" s="23">
        <v>1.810722029750526E-4</v>
      </c>
      <c r="M1356" s="23">
        <v>1.810722029750526E-4</v>
      </c>
      <c r="N1356" s="11"/>
      <c r="O1356" s="11"/>
      <c r="P1356" s="11">
        <v>4.94032883958822E-3</v>
      </c>
      <c r="Q1356" s="11">
        <v>4.94032883958822E-3</v>
      </c>
      <c r="R1356" s="11">
        <v>4.1459674842184704E-3</v>
      </c>
      <c r="S1356" s="11">
        <v>4.1459674842184704E-3</v>
      </c>
      <c r="T1356" s="11">
        <v>0</v>
      </c>
      <c r="U1356" s="11">
        <v>0</v>
      </c>
      <c r="V1356" s="11"/>
      <c r="W1356" s="11"/>
      <c r="X1356" s="11">
        <v>3.8501260923537771E-3</v>
      </c>
      <c r="Y1356" s="11">
        <v>3.8501260923537771E-3</v>
      </c>
      <c r="Z1356" s="49" t="s">
        <v>18</v>
      </c>
      <c r="AA1356" s="15"/>
      <c r="AB1356" s="16">
        <f t="shared" si="42"/>
        <v>-1.356630967261909</v>
      </c>
      <c r="AD1356" s="34">
        <f t="shared" si="43"/>
        <v>0</v>
      </c>
      <c r="AF1356" s="57"/>
      <c r="AG1356" s="57"/>
      <c r="AH1356" s="57"/>
      <c r="AI1356" s="57"/>
      <c r="AJ1356" s="57"/>
      <c r="AK1356" s="57"/>
      <c r="AL1356" s="57"/>
      <c r="AM1356" s="57"/>
      <c r="AN1356" s="57"/>
      <c r="AO1356" s="57"/>
      <c r="AP1356" s="57"/>
      <c r="AQ1356" s="57"/>
      <c r="AR1356" s="57"/>
      <c r="AS1356" s="57"/>
      <c r="AT1356" s="57"/>
      <c r="AU1356" s="57"/>
      <c r="AV1356" s="57"/>
      <c r="AW1356" s="57"/>
      <c r="AX1356" s="57"/>
      <c r="AY1356" s="57"/>
      <c r="AZ1356" s="57"/>
      <c r="BA1356" s="57"/>
      <c r="BB1356" s="57"/>
      <c r="BC1356" s="57"/>
      <c r="BD1356" s="57"/>
    </row>
    <row r="1357" spans="1:56">
      <c r="A1357" s="10">
        <v>43535</v>
      </c>
      <c r="B1357" s="11">
        <v>9.0462806966043974E-2</v>
      </c>
      <c r="C1357" s="11">
        <v>9.0462806966043974E-2</v>
      </c>
      <c r="D1357" s="11">
        <v>3.4634463826607241E-3</v>
      </c>
      <c r="E1357" s="11">
        <v>3.4634463826607241E-3</v>
      </c>
      <c r="F1357" s="11"/>
      <c r="G1357" s="11"/>
      <c r="H1357" s="11">
        <v>8.4254844162597584E-2</v>
      </c>
      <c r="I1357" s="11">
        <v>8.4254844162597584E-2</v>
      </c>
      <c r="J1357" s="11">
        <v>1.1826458038128082E-3</v>
      </c>
      <c r="K1357" s="23">
        <v>1.1826458038128082E-3</v>
      </c>
      <c r="L1357" s="23">
        <v>2.0299574324557465E-5</v>
      </c>
      <c r="M1357" s="23">
        <v>2.0299574324557465E-5</v>
      </c>
      <c r="N1357" s="11"/>
      <c r="O1357" s="11"/>
      <c r="P1357" s="11">
        <v>1.099704939546647E-3</v>
      </c>
      <c r="Q1357" s="11">
        <v>1.099704939546647E-3</v>
      </c>
      <c r="R1357" s="11">
        <v>7.6492944103112789E-3</v>
      </c>
      <c r="S1357" s="11">
        <v>7.6492944103112789E-3</v>
      </c>
      <c r="T1357" s="11">
        <v>0</v>
      </c>
      <c r="U1357" s="11">
        <v>0</v>
      </c>
      <c r="V1357" s="11"/>
      <c r="W1357" s="11"/>
      <c r="X1357" s="11">
        <v>7.103468155343462E-3</v>
      </c>
      <c r="Y1357" s="11">
        <v>7.103468155343462E-3</v>
      </c>
      <c r="Z1357" s="49" t="s">
        <v>18</v>
      </c>
      <c r="AA1357" s="15"/>
      <c r="AB1357" s="16">
        <f t="shared" si="42"/>
        <v>-2.4739092139236796</v>
      </c>
      <c r="AD1357" s="34">
        <f t="shared" si="43"/>
        <v>0</v>
      </c>
      <c r="AF1357" s="57"/>
      <c r="AG1357" s="57"/>
      <c r="AH1357" s="57"/>
      <c r="AI1357" s="57"/>
      <c r="AJ1357" s="57"/>
      <c r="AK1357" s="57"/>
      <c r="AL1357" s="57"/>
      <c r="AM1357" s="57"/>
      <c r="AN1357" s="57"/>
      <c r="AO1357" s="57"/>
      <c r="AP1357" s="57"/>
      <c r="AQ1357" s="57"/>
      <c r="AR1357" s="57"/>
      <c r="AS1357" s="57"/>
      <c r="AT1357" s="57"/>
      <c r="AU1357" s="57"/>
      <c r="AV1357" s="57"/>
      <c r="AW1357" s="57"/>
      <c r="AX1357" s="57"/>
      <c r="AY1357" s="57"/>
      <c r="AZ1357" s="57"/>
      <c r="BA1357" s="57"/>
      <c r="BB1357" s="57"/>
      <c r="BC1357" s="57"/>
      <c r="BD1357" s="57"/>
    </row>
    <row r="1358" spans="1:56">
      <c r="A1358" s="10">
        <v>43536</v>
      </c>
      <c r="B1358" s="11">
        <v>0.15822453509171433</v>
      </c>
      <c r="C1358" s="11">
        <v>0.15822453509171433</v>
      </c>
      <c r="D1358" s="11">
        <v>0.57254144098300885</v>
      </c>
      <c r="E1358" s="11">
        <v>0.57254144098300885</v>
      </c>
      <c r="F1358" s="11"/>
      <c r="G1358" s="11"/>
      <c r="H1358" s="11">
        <v>0.18778870571739376</v>
      </c>
      <c r="I1358" s="11">
        <v>0.18778870571739376</v>
      </c>
      <c r="J1358" s="11">
        <v>5.7593072465498647E-3</v>
      </c>
      <c r="K1358" s="23">
        <v>5.7593072465498647E-3</v>
      </c>
      <c r="L1358" s="23">
        <v>4.482552002348779E-3</v>
      </c>
      <c r="M1358" s="23">
        <v>4.482552002348779E-3</v>
      </c>
      <c r="N1358" s="11"/>
      <c r="O1358" s="11"/>
      <c r="P1358" s="11">
        <v>5.6682025647228169E-3</v>
      </c>
      <c r="Q1358" s="11">
        <v>5.6682025647228169E-3</v>
      </c>
      <c r="R1358" s="11">
        <v>2.0174546065042029E-2</v>
      </c>
      <c r="S1358" s="11">
        <v>2.0174546065042029E-2</v>
      </c>
      <c r="T1358" s="11">
        <v>1.9406393054276938E-2</v>
      </c>
      <c r="U1358" s="11">
        <v>1.9406393054276938E-2</v>
      </c>
      <c r="V1358" s="11"/>
      <c r="W1358" s="11"/>
      <c r="X1358" s="11">
        <v>2.0119733417153486E-2</v>
      </c>
      <c r="Y1358" s="11">
        <v>2.0119733417153486E-2</v>
      </c>
      <c r="Z1358" s="49" t="s">
        <v>18</v>
      </c>
      <c r="AA1358" s="15"/>
      <c r="AB1358" s="16">
        <f t="shared" si="42"/>
        <v>-1.6724378539664337</v>
      </c>
      <c r="AD1358" s="34">
        <f t="shared" si="43"/>
        <v>0</v>
      </c>
      <c r="AF1358" s="57"/>
      <c r="AG1358" s="57"/>
      <c r="AH1358" s="57"/>
      <c r="AI1358" s="57"/>
      <c r="AJ1358" s="57"/>
      <c r="AK1358" s="57"/>
      <c r="AL1358" s="57"/>
      <c r="AM1358" s="57"/>
      <c r="AN1358" s="57"/>
      <c r="AO1358" s="57"/>
      <c r="AP1358" s="57"/>
      <c r="AQ1358" s="57"/>
      <c r="AR1358" s="57"/>
      <c r="AS1358" s="57"/>
      <c r="AT1358" s="57"/>
      <c r="AU1358" s="57"/>
      <c r="AV1358" s="57"/>
      <c r="AW1358" s="57"/>
      <c r="AX1358" s="57"/>
      <c r="AY1358" s="57"/>
      <c r="AZ1358" s="57"/>
      <c r="BA1358" s="57"/>
      <c r="BB1358" s="57"/>
      <c r="BC1358" s="57"/>
      <c r="BD1358" s="57"/>
    </row>
    <row r="1359" spans="1:56">
      <c r="A1359" s="10">
        <v>43537</v>
      </c>
      <c r="B1359" s="11">
        <v>1.7431099952081103E-2</v>
      </c>
      <c r="C1359" s="11">
        <v>1.7431099952081103E-2</v>
      </c>
      <c r="D1359" s="11">
        <v>7.3883918950354514E-3</v>
      </c>
      <c r="E1359" s="11">
        <v>7.3883918950354514E-3</v>
      </c>
      <c r="F1359" s="11"/>
      <c r="G1359" s="11"/>
      <c r="H1359" s="11">
        <v>1.6714488270731364E-2</v>
      </c>
      <c r="I1359" s="11">
        <v>1.6714488270731364E-2</v>
      </c>
      <c r="J1359" s="11">
        <v>1.0506861163918593E-4</v>
      </c>
      <c r="K1359" s="23">
        <v>1.0506861163918593E-4</v>
      </c>
      <c r="L1359" s="23">
        <v>1.0718175243366343E-4</v>
      </c>
      <c r="M1359" s="23">
        <v>1.0718175243366343E-4</v>
      </c>
      <c r="N1359" s="11"/>
      <c r="O1359" s="11"/>
      <c r="P1359" s="11">
        <v>1.0521939779856222E-4</v>
      </c>
      <c r="Q1359" s="11">
        <v>1.0521939779856222E-4</v>
      </c>
      <c r="R1359" s="11">
        <v>1.282161501891491E-3</v>
      </c>
      <c r="S1359" s="11">
        <v>1.282161501891491E-3</v>
      </c>
      <c r="T1359" s="11">
        <v>0</v>
      </c>
      <c r="U1359" s="11">
        <v>0</v>
      </c>
      <c r="V1359" s="11"/>
      <c r="W1359" s="11"/>
      <c r="X1359" s="11">
        <v>1.1906710488769018E-3</v>
      </c>
      <c r="Y1359" s="11">
        <v>1.1906710488769018E-3</v>
      </c>
      <c r="Z1359" s="49" t="s">
        <v>18</v>
      </c>
      <c r="AA1359" s="15"/>
      <c r="AB1359" s="16">
        <f t="shared" si="42"/>
        <v>-4.0914793745514206</v>
      </c>
      <c r="AD1359" s="34">
        <f t="shared" si="43"/>
        <v>0</v>
      </c>
      <c r="AF1359" s="57"/>
      <c r="AG1359" s="57"/>
      <c r="AH1359" s="57"/>
      <c r="AI1359" s="57"/>
      <c r="AJ1359" s="57"/>
      <c r="AK1359" s="57"/>
      <c r="AL1359" s="57"/>
      <c r="AM1359" s="57"/>
      <c r="AN1359" s="57"/>
      <c r="AO1359" s="57"/>
      <c r="AP1359" s="57"/>
      <c r="AQ1359" s="57"/>
      <c r="AR1359" s="57"/>
      <c r="AS1359" s="57"/>
      <c r="AT1359" s="57"/>
      <c r="AU1359" s="57"/>
      <c r="AV1359" s="57"/>
      <c r="AW1359" s="57"/>
      <c r="AX1359" s="57"/>
      <c r="AY1359" s="57"/>
      <c r="AZ1359" s="57"/>
      <c r="BA1359" s="57"/>
      <c r="BB1359" s="57"/>
      <c r="BC1359" s="57"/>
      <c r="BD1359" s="57"/>
    </row>
    <row r="1360" spans="1:56">
      <c r="A1360" s="10">
        <v>43538</v>
      </c>
      <c r="B1360" s="11">
        <v>0.31384196191515012</v>
      </c>
      <c r="C1360" s="11">
        <v>0.31384196191515012</v>
      </c>
      <c r="D1360" s="11">
        <v>0.11506918857670401</v>
      </c>
      <c r="E1360" s="11">
        <v>0.11506918857670401</v>
      </c>
      <c r="F1360" s="11"/>
      <c r="G1360" s="11"/>
      <c r="H1360" s="11">
        <v>0.2996582486677376</v>
      </c>
      <c r="I1360" s="11">
        <v>0.2996582486677376</v>
      </c>
      <c r="J1360" s="11">
        <v>1.3028663823977046E-2</v>
      </c>
      <c r="K1360" s="23">
        <v>1.3028663823977046E-2</v>
      </c>
      <c r="L1360" s="23">
        <v>1.1367761621752181E-3</v>
      </c>
      <c r="M1360" s="23">
        <v>1.1367761621752181E-3</v>
      </c>
      <c r="N1360" s="11"/>
      <c r="O1360" s="11"/>
      <c r="P1360" s="11">
        <v>1.2180101308434497E-2</v>
      </c>
      <c r="Q1360" s="11">
        <v>1.2180101308434497E-2</v>
      </c>
      <c r="R1360" s="11">
        <v>7.0862040183613667E-3</v>
      </c>
      <c r="S1360" s="11">
        <v>7.0862040183613667E-3</v>
      </c>
      <c r="T1360" s="11">
        <v>0</v>
      </c>
      <c r="U1360" s="11">
        <v>0</v>
      </c>
      <c r="V1360" s="11"/>
      <c r="W1360" s="11"/>
      <c r="X1360" s="11">
        <v>6.5805578771870616E-3</v>
      </c>
      <c r="Y1360" s="11">
        <v>6.5805578771870616E-3</v>
      </c>
      <c r="Z1360" s="49" t="s">
        <v>18</v>
      </c>
      <c r="AA1360" s="15"/>
      <c r="AB1360" s="16">
        <f t="shared" si="42"/>
        <v>-1.2051126247820765</v>
      </c>
      <c r="AD1360" s="34">
        <f t="shared" si="43"/>
        <v>0</v>
      </c>
      <c r="AF1360" s="57"/>
      <c r="AG1360" s="57"/>
      <c r="AH1360" s="57"/>
      <c r="AI1360" s="57"/>
      <c r="AJ1360" s="57"/>
      <c r="AK1360" s="57"/>
      <c r="AL1360" s="57"/>
      <c r="AM1360" s="57"/>
      <c r="AN1360" s="57"/>
      <c r="AO1360" s="57"/>
      <c r="AP1360" s="57"/>
      <c r="AQ1360" s="57"/>
      <c r="AR1360" s="57"/>
      <c r="AS1360" s="57"/>
      <c r="AT1360" s="57"/>
      <c r="AU1360" s="57"/>
      <c r="AV1360" s="57"/>
      <c r="AW1360" s="57"/>
      <c r="AX1360" s="57"/>
      <c r="AY1360" s="57"/>
      <c r="AZ1360" s="57"/>
      <c r="BA1360" s="57"/>
      <c r="BB1360" s="57"/>
      <c r="BC1360" s="57"/>
      <c r="BD1360" s="57"/>
    </row>
    <row r="1361" spans="1:56">
      <c r="A1361" s="10">
        <v>43539</v>
      </c>
      <c r="B1361" s="11">
        <v>0.12547150664341231</v>
      </c>
      <c r="C1361" s="11">
        <v>0.12547150664341231</v>
      </c>
      <c r="D1361" s="11">
        <v>2.6063455757846639E-2</v>
      </c>
      <c r="E1361" s="11">
        <v>2.6063455757846639E-2</v>
      </c>
      <c r="F1361" s="11"/>
      <c r="G1361" s="11"/>
      <c r="H1361" s="11">
        <v>0.11837810413881313</v>
      </c>
      <c r="I1361" s="11">
        <v>0.11837810413881313</v>
      </c>
      <c r="J1361" s="11">
        <v>6.7450741881135959E-4</v>
      </c>
      <c r="K1361" s="23">
        <v>6.7450741881135959E-4</v>
      </c>
      <c r="L1361" s="23">
        <v>2.85412015003278E-4</v>
      </c>
      <c r="M1361" s="23">
        <v>2.85412015003278E-4</v>
      </c>
      <c r="N1361" s="11"/>
      <c r="O1361" s="11"/>
      <c r="P1361" s="11">
        <v>6.467429642494501E-4</v>
      </c>
      <c r="Q1361" s="11">
        <v>6.467429642494501E-4</v>
      </c>
      <c r="R1361" s="11">
        <v>3.9915465734067217E-3</v>
      </c>
      <c r="S1361" s="11">
        <v>3.9915465734067217E-3</v>
      </c>
      <c r="T1361" s="11">
        <v>0</v>
      </c>
      <c r="U1361" s="11">
        <v>0</v>
      </c>
      <c r="V1361" s="11"/>
      <c r="W1361" s="11"/>
      <c r="X1361" s="11">
        <v>3.7067241047153178E-3</v>
      </c>
      <c r="Y1361" s="11">
        <v>3.7067241047153178E-3</v>
      </c>
      <c r="Z1361" s="49" t="s">
        <v>18</v>
      </c>
      <c r="AA1361" s="15"/>
      <c r="AB1361" s="16">
        <f t="shared" si="42"/>
        <v>-2.1338715048941501</v>
      </c>
      <c r="AD1361" s="34">
        <f t="shared" si="43"/>
        <v>0</v>
      </c>
      <c r="AF1361" s="57"/>
      <c r="AG1361" s="57"/>
      <c r="AH1361" s="57"/>
      <c r="AI1361" s="57"/>
      <c r="AJ1361" s="57"/>
      <c r="AK1361" s="57"/>
      <c r="AL1361" s="57"/>
      <c r="AM1361" s="57"/>
      <c r="AN1361" s="57"/>
      <c r="AO1361" s="57"/>
      <c r="AP1361" s="57"/>
      <c r="AQ1361" s="57"/>
      <c r="AR1361" s="57"/>
      <c r="AS1361" s="57"/>
      <c r="AT1361" s="57"/>
      <c r="AU1361" s="57"/>
      <c r="AV1361" s="57"/>
      <c r="AW1361" s="57"/>
      <c r="AX1361" s="57"/>
      <c r="AY1361" s="57"/>
      <c r="AZ1361" s="57"/>
      <c r="BA1361" s="57"/>
      <c r="BB1361" s="57"/>
      <c r="BC1361" s="57"/>
      <c r="BD1361" s="57"/>
    </row>
    <row r="1362" spans="1:56">
      <c r="A1362" s="10">
        <v>43540</v>
      </c>
      <c r="B1362" s="11">
        <v>9.300434134290908E-2</v>
      </c>
      <c r="C1362" s="11">
        <v>9.300434134290908E-2</v>
      </c>
      <c r="D1362" s="11">
        <v>0.11058229043549234</v>
      </c>
      <c r="E1362" s="11">
        <v>0.11058229043549234</v>
      </c>
      <c r="F1362" s="11"/>
      <c r="G1362" s="11"/>
      <c r="H1362" s="11">
        <v>9.4258640838858168E-2</v>
      </c>
      <c r="I1362" s="11">
        <v>9.4258640838858168E-2</v>
      </c>
      <c r="J1362" s="11">
        <v>5.8492769246874582E-4</v>
      </c>
      <c r="K1362" s="23">
        <v>5.8492769246874582E-4</v>
      </c>
      <c r="L1362" s="23">
        <v>6.9018552703495372E-4</v>
      </c>
      <c r="M1362" s="23">
        <v>6.9018552703495372E-4</v>
      </c>
      <c r="N1362" s="11"/>
      <c r="O1362" s="11"/>
      <c r="P1362" s="11">
        <v>5.9243851458716881E-4</v>
      </c>
      <c r="Q1362" s="11">
        <v>5.9243851458716881E-4</v>
      </c>
      <c r="R1362" s="11">
        <v>1.7922184497242374E-3</v>
      </c>
      <c r="S1362" s="11">
        <v>1.7922184497242374E-3</v>
      </c>
      <c r="T1362" s="11">
        <v>0</v>
      </c>
      <c r="U1362" s="11">
        <v>0</v>
      </c>
      <c r="V1362" s="11"/>
      <c r="W1362" s="11"/>
      <c r="X1362" s="11">
        <v>1.6643321595615087E-3</v>
      </c>
      <c r="Y1362" s="11">
        <v>1.6643321595615087E-3</v>
      </c>
      <c r="Z1362" s="49" t="s">
        <v>18</v>
      </c>
      <c r="AA1362" s="15"/>
      <c r="AB1362" s="16">
        <f t="shared" si="42"/>
        <v>-2.3617127768684849</v>
      </c>
      <c r="AD1362" s="34">
        <f t="shared" si="43"/>
        <v>0</v>
      </c>
      <c r="AF1362" s="57"/>
      <c r="AG1362" s="57"/>
      <c r="AH1362" s="57"/>
      <c r="AI1362" s="57"/>
      <c r="AJ1362" s="57"/>
      <c r="AK1362" s="57"/>
      <c r="AL1362" s="57"/>
      <c r="AM1362" s="57"/>
      <c r="AN1362" s="57"/>
      <c r="AO1362" s="57"/>
      <c r="AP1362" s="57"/>
      <c r="AQ1362" s="57"/>
      <c r="AR1362" s="57"/>
      <c r="AS1362" s="57"/>
      <c r="AT1362" s="57"/>
      <c r="AU1362" s="57"/>
      <c r="AV1362" s="57"/>
      <c r="AW1362" s="57"/>
      <c r="AX1362" s="57"/>
      <c r="AY1362" s="57"/>
      <c r="AZ1362" s="57"/>
      <c r="BA1362" s="57"/>
      <c r="BB1362" s="57"/>
      <c r="BC1362" s="57"/>
      <c r="BD1362" s="57"/>
    </row>
    <row r="1363" spans="1:56">
      <c r="A1363" s="10">
        <v>43541</v>
      </c>
      <c r="B1363" s="11">
        <v>2.952830323725112E-2</v>
      </c>
      <c r="C1363" s="11">
        <v>2.952830323725112E-2</v>
      </c>
      <c r="D1363" s="11">
        <v>1.5951269825942387</v>
      </c>
      <c r="E1363" s="11">
        <v>1.5951269825942387</v>
      </c>
      <c r="F1363" s="11"/>
      <c r="G1363" s="11"/>
      <c r="H1363" s="11">
        <v>0.14124381817207368</v>
      </c>
      <c r="I1363" s="11">
        <v>0.14124381817207368</v>
      </c>
      <c r="J1363" s="11">
        <v>1.2949519207668074E-4</v>
      </c>
      <c r="K1363" s="23">
        <v>1.2949519207668074E-4</v>
      </c>
      <c r="L1363" s="23">
        <v>1.0910615207963149E-2</v>
      </c>
      <c r="M1363" s="23">
        <v>1.0910615207963149E-2</v>
      </c>
      <c r="N1363" s="11"/>
      <c r="O1363" s="11"/>
      <c r="P1363" s="11">
        <v>8.9879730636024035E-4</v>
      </c>
      <c r="Q1363" s="11">
        <v>8.9879730636024035E-4</v>
      </c>
      <c r="R1363" s="11">
        <v>0</v>
      </c>
      <c r="S1363" s="11">
        <v>0</v>
      </c>
      <c r="T1363" s="11">
        <v>8.0183318582001985E-3</v>
      </c>
      <c r="U1363" s="11">
        <v>8.0183318582001985E-3</v>
      </c>
      <c r="V1363" s="11"/>
      <c r="W1363" s="11"/>
      <c r="X1363" s="11">
        <v>5.7215944562819486E-4</v>
      </c>
      <c r="Y1363" s="11">
        <v>5.7215944562819486E-4</v>
      </c>
      <c r="Z1363" s="49" t="s">
        <v>18</v>
      </c>
      <c r="AA1363" s="15"/>
      <c r="AB1363" s="16">
        <f t="shared" si="42"/>
        <v>-1.9572676750667697</v>
      </c>
      <c r="AD1363" s="34">
        <f t="shared" si="43"/>
        <v>0</v>
      </c>
      <c r="AF1363" s="57"/>
      <c r="AG1363" s="57"/>
      <c r="AH1363" s="57"/>
      <c r="AI1363" s="57"/>
      <c r="AJ1363" s="57"/>
      <c r="AK1363" s="57"/>
      <c r="AL1363" s="57"/>
      <c r="AM1363" s="57"/>
      <c r="AN1363" s="57"/>
      <c r="AO1363" s="57"/>
      <c r="AP1363" s="57"/>
      <c r="AQ1363" s="57"/>
      <c r="AR1363" s="57"/>
      <c r="AS1363" s="57"/>
      <c r="AT1363" s="57"/>
      <c r="AU1363" s="57"/>
      <c r="AV1363" s="57"/>
      <c r="AW1363" s="57"/>
      <c r="AX1363" s="57"/>
      <c r="AY1363" s="57"/>
      <c r="AZ1363" s="57"/>
      <c r="BA1363" s="57"/>
      <c r="BB1363" s="57"/>
      <c r="BC1363" s="57"/>
      <c r="BD1363" s="57"/>
    </row>
    <row r="1364" spans="1:56">
      <c r="A1364" s="10">
        <v>43542</v>
      </c>
      <c r="B1364" s="11">
        <v>1.8677107931195053E-2</v>
      </c>
      <c r="C1364" s="11">
        <v>1.8677107931195053E-2</v>
      </c>
      <c r="D1364" s="11">
        <v>0</v>
      </c>
      <c r="E1364" s="11">
        <v>0</v>
      </c>
      <c r="F1364" s="11"/>
      <c r="G1364" s="11"/>
      <c r="H1364" s="11">
        <v>1.7344376396901937E-2</v>
      </c>
      <c r="I1364" s="11">
        <v>1.7344376396901937E-2</v>
      </c>
      <c r="J1364" s="11">
        <v>9.3588430794999336E-5</v>
      </c>
      <c r="K1364" s="23">
        <v>9.3588430794999336E-5</v>
      </c>
      <c r="L1364" s="23">
        <v>0</v>
      </c>
      <c r="M1364" s="23">
        <v>0</v>
      </c>
      <c r="N1364" s="11"/>
      <c r="O1364" s="11"/>
      <c r="P1364" s="11">
        <v>8.6910295538459976E-5</v>
      </c>
      <c r="Q1364" s="11">
        <v>8.6910295538459976E-5</v>
      </c>
      <c r="R1364" s="11">
        <v>2.4660551514482324E-3</v>
      </c>
      <c r="S1364" s="11">
        <v>2.4660551514482324E-3</v>
      </c>
      <c r="T1364" s="11">
        <v>0</v>
      </c>
      <c r="U1364" s="11">
        <v>0</v>
      </c>
      <c r="V1364" s="11"/>
      <c r="W1364" s="11"/>
      <c r="X1364" s="11">
        <v>2.2900862874384205E-3</v>
      </c>
      <c r="Y1364" s="11">
        <v>2.2900862874384205E-3</v>
      </c>
      <c r="Z1364" s="49" t="s">
        <v>18</v>
      </c>
      <c r="AA1364" s="15"/>
      <c r="AB1364" s="16">
        <f t="shared" si="42"/>
        <v>-4.0544869521094871</v>
      </c>
      <c r="AD1364" s="34">
        <f t="shared" si="43"/>
        <v>0</v>
      </c>
      <c r="AF1364" s="57"/>
      <c r="AG1364" s="57"/>
      <c r="AH1364" s="57"/>
      <c r="AI1364" s="57"/>
      <c r="AJ1364" s="57"/>
      <c r="AK1364" s="57"/>
      <c r="AL1364" s="57"/>
      <c r="AM1364" s="57"/>
      <c r="AN1364" s="57"/>
      <c r="AO1364" s="57"/>
      <c r="AP1364" s="57"/>
      <c r="AQ1364" s="57"/>
      <c r="AR1364" s="57"/>
      <c r="AS1364" s="57"/>
      <c r="AT1364" s="57"/>
      <c r="AU1364" s="57"/>
      <c r="AV1364" s="57"/>
      <c r="AW1364" s="57"/>
      <c r="AX1364" s="57"/>
      <c r="AY1364" s="57"/>
      <c r="AZ1364" s="57"/>
      <c r="BA1364" s="57"/>
      <c r="BB1364" s="57"/>
      <c r="BC1364" s="57"/>
      <c r="BD1364" s="57"/>
    </row>
    <row r="1365" spans="1:56">
      <c r="A1365" s="10">
        <v>43543</v>
      </c>
      <c r="B1365" s="11">
        <v>1.4451476446072844E-3</v>
      </c>
      <c r="C1365" s="11">
        <v>1.4451476446072844E-3</v>
      </c>
      <c r="D1365" s="11">
        <v>0.15922957019012698</v>
      </c>
      <c r="E1365" s="11">
        <v>0.15922957019012698</v>
      </c>
      <c r="F1365" s="11"/>
      <c r="G1365" s="11"/>
      <c r="H1365" s="11">
        <v>1.2704078969591536E-2</v>
      </c>
      <c r="I1365" s="11">
        <v>1.2704078969591536E-2</v>
      </c>
      <c r="J1365" s="11">
        <v>8.7973124947299394E-6</v>
      </c>
      <c r="K1365" s="23">
        <v>8.7973124947299394E-6</v>
      </c>
      <c r="L1365" s="23">
        <v>1.7354106090064179E-3</v>
      </c>
      <c r="M1365" s="23">
        <v>1.7354106090064179E-3</v>
      </c>
      <c r="N1365" s="11"/>
      <c r="O1365" s="11"/>
      <c r="P1365" s="11">
        <v>1.3200225387366429E-4</v>
      </c>
      <c r="Q1365" s="11">
        <v>1.3200225387366429E-4</v>
      </c>
      <c r="R1365" s="11">
        <v>0</v>
      </c>
      <c r="S1365" s="11">
        <v>0</v>
      </c>
      <c r="T1365" s="11">
        <v>2.9718576811152132E-2</v>
      </c>
      <c r="U1365" s="11">
        <v>2.9718576811152132E-2</v>
      </c>
      <c r="V1365" s="11"/>
      <c r="W1365" s="11"/>
      <c r="X1365" s="11">
        <v>2.1206112111384233E-3</v>
      </c>
      <c r="Y1365" s="11">
        <v>2.1206112111384233E-3</v>
      </c>
      <c r="Z1365" s="49" t="s">
        <v>18</v>
      </c>
      <c r="AA1365" s="15"/>
      <c r="AB1365" s="16">
        <f t="shared" si="42"/>
        <v>-4.3658321583764366</v>
      </c>
      <c r="AD1365" s="34">
        <f t="shared" si="43"/>
        <v>0</v>
      </c>
      <c r="AF1365" s="57"/>
      <c r="AG1365" s="57"/>
      <c r="AH1365" s="57"/>
      <c r="AI1365" s="57"/>
      <c r="AJ1365" s="57"/>
      <c r="AK1365" s="57"/>
      <c r="AL1365" s="57"/>
      <c r="AM1365" s="57"/>
      <c r="AN1365" s="57"/>
      <c r="AO1365" s="57"/>
      <c r="AP1365" s="57"/>
      <c r="AQ1365" s="57"/>
      <c r="AR1365" s="57"/>
      <c r="AS1365" s="57"/>
      <c r="AT1365" s="57"/>
      <c r="AU1365" s="57"/>
      <c r="AV1365" s="57"/>
      <c r="AW1365" s="57"/>
      <c r="AX1365" s="57"/>
      <c r="AY1365" s="57"/>
      <c r="AZ1365" s="57"/>
      <c r="BA1365" s="57"/>
      <c r="BB1365" s="57"/>
      <c r="BC1365" s="57"/>
      <c r="BD1365" s="57"/>
    </row>
    <row r="1366" spans="1:56">
      <c r="A1366" s="10">
        <v>43544</v>
      </c>
      <c r="B1366" s="11">
        <v>0.21290199652883693</v>
      </c>
      <c r="C1366" s="11">
        <v>0.21290199652883693</v>
      </c>
      <c r="D1366" s="11">
        <v>6.9255387837140001E-3</v>
      </c>
      <c r="E1366" s="11">
        <v>6.9255387837140001E-3</v>
      </c>
      <c r="F1366" s="11"/>
      <c r="G1366" s="11"/>
      <c r="H1366" s="11">
        <v>0.19820425416046827</v>
      </c>
      <c r="I1366" s="11">
        <v>0.19820425416046827</v>
      </c>
      <c r="J1366" s="11">
        <v>4.3487112214640371E-3</v>
      </c>
      <c r="K1366" s="23">
        <v>4.3487112214640371E-3</v>
      </c>
      <c r="L1366" s="23">
        <v>4.0599148649114931E-5</v>
      </c>
      <c r="M1366" s="23">
        <v>4.0599148649114931E-5</v>
      </c>
      <c r="N1366" s="11"/>
      <c r="O1366" s="11"/>
      <c r="P1366" s="11">
        <v>4.0412997724398759E-3</v>
      </c>
      <c r="Q1366" s="11">
        <v>4.0412997724398759E-3</v>
      </c>
      <c r="R1366" s="11">
        <v>0</v>
      </c>
      <c r="S1366" s="11">
        <v>0</v>
      </c>
      <c r="T1366" s="11">
        <v>0</v>
      </c>
      <c r="U1366" s="11">
        <v>0</v>
      </c>
      <c r="V1366" s="11"/>
      <c r="W1366" s="11"/>
      <c r="X1366" s="11">
        <v>0</v>
      </c>
      <c r="Y1366" s="11">
        <v>0</v>
      </c>
      <c r="Z1366" s="49" t="s">
        <v>18</v>
      </c>
      <c r="AA1366" s="15"/>
      <c r="AB1366" s="16">
        <f t="shared" si="42"/>
        <v>-1.6184571933384526</v>
      </c>
      <c r="AD1366" s="34">
        <f t="shared" si="43"/>
        <v>0</v>
      </c>
      <c r="AF1366" s="57"/>
      <c r="AG1366" s="57"/>
      <c r="AH1366" s="57"/>
      <c r="AI1366" s="57"/>
      <c r="AJ1366" s="57"/>
      <c r="AK1366" s="57"/>
      <c r="AL1366" s="57"/>
      <c r="AM1366" s="57"/>
      <c r="AN1366" s="57"/>
      <c r="AO1366" s="57"/>
      <c r="AP1366" s="57"/>
      <c r="AQ1366" s="57"/>
      <c r="AR1366" s="57"/>
      <c r="AS1366" s="57"/>
      <c r="AT1366" s="57"/>
      <c r="AU1366" s="57"/>
      <c r="AV1366" s="57"/>
      <c r="AW1366" s="57"/>
      <c r="AX1366" s="57"/>
      <c r="AY1366" s="57"/>
      <c r="AZ1366" s="57"/>
      <c r="BA1366" s="57"/>
      <c r="BB1366" s="57"/>
      <c r="BC1366" s="57"/>
      <c r="BD1366" s="57"/>
    </row>
    <row r="1367" spans="1:56">
      <c r="A1367" s="10">
        <v>43545</v>
      </c>
      <c r="B1367" s="11">
        <v>9.4135923115150084E-3</v>
      </c>
      <c r="C1367" s="11">
        <v>9.4135923115150084E-3</v>
      </c>
      <c r="D1367" s="11">
        <v>9.5427504780397077E-3</v>
      </c>
      <c r="E1367" s="11">
        <v>9.5427504780397077E-3</v>
      </c>
      <c r="F1367" s="11"/>
      <c r="G1367" s="11"/>
      <c r="H1367" s="11">
        <v>9.4228085757285616E-3</v>
      </c>
      <c r="I1367" s="11">
        <v>9.4228085757285616E-3</v>
      </c>
      <c r="J1367" s="11">
        <v>1.8549226983568862E-4</v>
      </c>
      <c r="K1367" s="23">
        <v>1.8549226983568862E-4</v>
      </c>
      <c r="L1367" s="23">
        <v>5.3590876216831717E-5</v>
      </c>
      <c r="M1367" s="23">
        <v>5.3590876216831717E-5</v>
      </c>
      <c r="N1367" s="11"/>
      <c r="O1367" s="11"/>
      <c r="P1367" s="11">
        <v>1.7608025876091984E-4</v>
      </c>
      <c r="Q1367" s="11">
        <v>1.7608025876091984E-4</v>
      </c>
      <c r="R1367" s="11">
        <v>1.7157878979083213E-4</v>
      </c>
      <c r="S1367" s="11">
        <v>1.7157878979083213E-4</v>
      </c>
      <c r="T1367" s="11">
        <v>0</v>
      </c>
      <c r="U1367" s="11">
        <v>0</v>
      </c>
      <c r="V1367" s="11"/>
      <c r="W1367" s="11"/>
      <c r="X1367" s="11">
        <v>1.5933554182050996E-4</v>
      </c>
      <c r="Y1367" s="11">
        <v>1.5933554182050996E-4</v>
      </c>
      <c r="Z1367" s="49" t="s">
        <v>18</v>
      </c>
      <c r="AA1367" s="15"/>
      <c r="AB1367" s="16">
        <f t="shared" si="42"/>
        <v>-4.6646220845421738</v>
      </c>
      <c r="AD1367" s="34">
        <f t="shared" si="43"/>
        <v>0</v>
      </c>
      <c r="AF1367" s="57"/>
      <c r="AG1367" s="57"/>
      <c r="AH1367" s="57"/>
      <c r="AI1367" s="57"/>
      <c r="AJ1367" s="57"/>
      <c r="AK1367" s="57"/>
      <c r="AL1367" s="57"/>
      <c r="AM1367" s="57"/>
      <c r="AN1367" s="57"/>
      <c r="AO1367" s="57"/>
      <c r="AP1367" s="57"/>
      <c r="AQ1367" s="57"/>
      <c r="AR1367" s="57"/>
      <c r="AS1367" s="57"/>
      <c r="AT1367" s="57"/>
      <c r="AU1367" s="57"/>
      <c r="AV1367" s="57"/>
      <c r="AW1367" s="57"/>
      <c r="AX1367" s="57"/>
      <c r="AY1367" s="57"/>
      <c r="AZ1367" s="57"/>
      <c r="BA1367" s="57"/>
      <c r="BB1367" s="57"/>
      <c r="BC1367" s="57"/>
      <c r="BD1367" s="57"/>
    </row>
    <row r="1368" spans="1:56">
      <c r="A1368" s="10">
        <v>43546</v>
      </c>
      <c r="B1368" s="11">
        <v>0.38524325917045865</v>
      </c>
      <c r="C1368" s="11">
        <v>0.38524325917045865</v>
      </c>
      <c r="D1368" s="11">
        <v>1.1566019444350406E-2</v>
      </c>
      <c r="E1368" s="11">
        <v>1.1566019444350406E-2</v>
      </c>
      <c r="F1368" s="11"/>
      <c r="G1368" s="11"/>
      <c r="H1368" s="11">
        <v>0.35857898958090401</v>
      </c>
      <c r="I1368" s="11">
        <v>0.35857898958090401</v>
      </c>
      <c r="J1368" s="11">
        <v>6.1493526299598242E-3</v>
      </c>
      <c r="K1368" s="23">
        <v>6.1493526299598242E-3</v>
      </c>
      <c r="L1368" s="23">
        <v>4.0599148649114931E-5</v>
      </c>
      <c r="M1368" s="23">
        <v>4.0599148649114931E-5</v>
      </c>
      <c r="N1368" s="11"/>
      <c r="O1368" s="11"/>
      <c r="P1368" s="11">
        <v>5.7134538585998469E-3</v>
      </c>
      <c r="Q1368" s="11">
        <v>5.7134538585998469E-3</v>
      </c>
      <c r="R1368" s="11">
        <v>6.6946924162022865E-3</v>
      </c>
      <c r="S1368" s="11">
        <v>6.6946924162022865E-3</v>
      </c>
      <c r="T1368" s="11">
        <v>3.7168520588264725E-2</v>
      </c>
      <c r="U1368" s="11">
        <v>3.7168520588264725E-2</v>
      </c>
      <c r="V1368" s="11"/>
      <c r="W1368" s="11"/>
      <c r="X1368" s="11">
        <v>8.8691956596998415E-3</v>
      </c>
      <c r="Y1368" s="11">
        <v>8.8691956596998415E-3</v>
      </c>
      <c r="Z1368" s="49" t="s">
        <v>18</v>
      </c>
      <c r="AA1368" s="15"/>
      <c r="AB1368" s="16">
        <f t="shared" si="42"/>
        <v>-1.0256063096533288</v>
      </c>
      <c r="AD1368" s="34">
        <f t="shared" si="43"/>
        <v>0</v>
      </c>
      <c r="AF1368" s="57"/>
      <c r="AG1368" s="57"/>
      <c r="AH1368" s="57"/>
      <c r="AI1368" s="57"/>
      <c r="AJ1368" s="57"/>
      <c r="AK1368" s="57"/>
      <c r="AL1368" s="57"/>
      <c r="AM1368" s="57"/>
      <c r="AN1368" s="57"/>
      <c r="AO1368" s="57"/>
      <c r="AP1368" s="57"/>
      <c r="AQ1368" s="57"/>
      <c r="AR1368" s="57"/>
      <c r="AS1368" s="57"/>
      <c r="AT1368" s="57"/>
      <c r="AU1368" s="57"/>
      <c r="AV1368" s="57"/>
      <c r="AW1368" s="57"/>
      <c r="AX1368" s="57"/>
      <c r="AY1368" s="57"/>
      <c r="AZ1368" s="57"/>
      <c r="BA1368" s="57"/>
      <c r="BB1368" s="57"/>
      <c r="BC1368" s="57"/>
      <c r="BD1368" s="57"/>
    </row>
    <row r="1369" spans="1:56">
      <c r="A1369" s="10">
        <v>43547</v>
      </c>
      <c r="B1369" s="11">
        <v>0.14843622484204283</v>
      </c>
      <c r="C1369" s="11">
        <v>0.14843622484204283</v>
      </c>
      <c r="D1369" s="11">
        <v>0</v>
      </c>
      <c r="E1369" s="11">
        <v>0</v>
      </c>
      <c r="F1369" s="11"/>
      <c r="G1369" s="11"/>
      <c r="H1369" s="11">
        <v>0.13784434742680343</v>
      </c>
      <c r="I1369" s="11">
        <v>0.13784434742680343</v>
      </c>
      <c r="J1369" s="11">
        <v>1.5416510243424252E-3</v>
      </c>
      <c r="K1369" s="23">
        <v>1.5416510243424252E-3</v>
      </c>
      <c r="L1369" s="23">
        <v>0</v>
      </c>
      <c r="M1369" s="23">
        <v>0</v>
      </c>
      <c r="N1369" s="11"/>
      <c r="O1369" s="11"/>
      <c r="P1369" s="11">
        <v>1.431644328306539E-3</v>
      </c>
      <c r="Q1369" s="11">
        <v>1.431644328306539E-3</v>
      </c>
      <c r="R1369" s="11">
        <v>5.7853248303108753E-3</v>
      </c>
      <c r="S1369" s="11">
        <v>5.7853248303108753E-3</v>
      </c>
      <c r="T1369" s="11">
        <v>0</v>
      </c>
      <c r="U1369" s="11">
        <v>0</v>
      </c>
      <c r="V1369" s="11"/>
      <c r="W1369" s="11"/>
      <c r="X1369" s="11">
        <v>5.3725047692024675E-3</v>
      </c>
      <c r="Y1369" s="11">
        <v>5.3725047692024675E-3</v>
      </c>
      <c r="Z1369" s="49" t="s">
        <v>18</v>
      </c>
      <c r="AA1369" s="15"/>
      <c r="AB1369" s="16">
        <f t="shared" si="42"/>
        <v>-1.9816301475993268</v>
      </c>
      <c r="AD1369" s="34">
        <f t="shared" si="43"/>
        <v>0</v>
      </c>
      <c r="AF1369" s="57"/>
      <c r="AG1369" s="57"/>
      <c r="AH1369" s="57"/>
      <c r="AI1369" s="57"/>
      <c r="AJ1369" s="57"/>
      <c r="AK1369" s="57"/>
      <c r="AL1369" s="57"/>
      <c r="AM1369" s="57"/>
      <c r="AN1369" s="57"/>
      <c r="AO1369" s="57"/>
      <c r="AP1369" s="57"/>
      <c r="AQ1369" s="57"/>
      <c r="AR1369" s="57"/>
      <c r="AS1369" s="57"/>
      <c r="AT1369" s="57"/>
      <c r="AU1369" s="57"/>
      <c r="AV1369" s="57"/>
      <c r="AW1369" s="57"/>
      <c r="AX1369" s="57"/>
      <c r="AY1369" s="57"/>
      <c r="AZ1369" s="57"/>
      <c r="BA1369" s="57"/>
      <c r="BB1369" s="57"/>
      <c r="BC1369" s="57"/>
      <c r="BD1369" s="57"/>
    </row>
    <row r="1370" spans="1:56">
      <c r="A1370" s="10">
        <v>43548</v>
      </c>
      <c r="B1370" s="11">
        <v>0.17236528668573997</v>
      </c>
      <c r="C1370" s="11">
        <v>0.17236528668573997</v>
      </c>
      <c r="D1370" s="11">
        <v>0.16466134299542562</v>
      </c>
      <c r="E1370" s="11">
        <v>0.16466134299542562</v>
      </c>
      <c r="F1370" s="11"/>
      <c r="G1370" s="11"/>
      <c r="H1370" s="11">
        <v>0.17181556085386465</v>
      </c>
      <c r="I1370" s="11">
        <v>0.17181556085386465</v>
      </c>
      <c r="J1370" s="11">
        <v>6.2098419523969918E-3</v>
      </c>
      <c r="K1370" s="23">
        <v>6.2098419523969918E-3</v>
      </c>
      <c r="L1370" s="23">
        <v>2.4562484932714535E-3</v>
      </c>
      <c r="M1370" s="23">
        <v>2.4562484932714535E-3</v>
      </c>
      <c r="N1370" s="11"/>
      <c r="O1370" s="11"/>
      <c r="P1370" s="11">
        <v>5.9419989657674838E-3</v>
      </c>
      <c r="Q1370" s="11">
        <v>5.9419989657674838E-3</v>
      </c>
      <c r="R1370" s="11">
        <v>6.5917451423277863E-3</v>
      </c>
      <c r="S1370" s="11">
        <v>6.5917451423277863E-3</v>
      </c>
      <c r="T1370" s="11">
        <v>4.4821460108622889E-2</v>
      </c>
      <c r="U1370" s="11">
        <v>4.4821460108622889E-2</v>
      </c>
      <c r="V1370" s="11"/>
      <c r="W1370" s="11"/>
      <c r="X1370" s="11">
        <v>9.3196806915741906E-3</v>
      </c>
      <c r="Y1370" s="11">
        <v>9.3196806915741906E-3</v>
      </c>
      <c r="Z1370" s="49" t="s">
        <v>18</v>
      </c>
      <c r="AA1370" s="15"/>
      <c r="AB1370" s="16">
        <f t="shared" si="42"/>
        <v>-1.761333698132844</v>
      </c>
      <c r="AD1370" s="34">
        <f t="shared" si="43"/>
        <v>0</v>
      </c>
      <c r="AF1370" s="57"/>
      <c r="AG1370" s="57"/>
      <c r="AH1370" s="57"/>
      <c r="AI1370" s="57"/>
      <c r="AJ1370" s="57"/>
      <c r="AK1370" s="57"/>
      <c r="AL1370" s="57"/>
      <c r="AM1370" s="57"/>
      <c r="AN1370" s="57"/>
      <c r="AO1370" s="57"/>
      <c r="AP1370" s="57"/>
      <c r="AQ1370" s="57"/>
      <c r="AR1370" s="57"/>
      <c r="AS1370" s="57"/>
      <c r="AT1370" s="57"/>
      <c r="AU1370" s="57"/>
      <c r="AV1370" s="57"/>
      <c r="AW1370" s="57"/>
      <c r="AX1370" s="57"/>
      <c r="AY1370" s="57"/>
      <c r="AZ1370" s="57"/>
      <c r="BA1370" s="57"/>
      <c r="BB1370" s="57"/>
      <c r="BC1370" s="57"/>
      <c r="BD1370" s="57"/>
    </row>
    <row r="1371" spans="1:56">
      <c r="A1371" s="10">
        <v>43549</v>
      </c>
      <c r="B1371" s="11">
        <v>0.68399090212069591</v>
      </c>
      <c r="C1371" s="11">
        <v>0.68399090212069591</v>
      </c>
      <c r="D1371" s="11">
        <v>4.9477537919990136</v>
      </c>
      <c r="E1371" s="11">
        <v>4.9477537919990136</v>
      </c>
      <c r="F1371" s="11"/>
      <c r="G1371" s="11"/>
      <c r="H1371" s="11">
        <v>0.98823775227668753</v>
      </c>
      <c r="I1371" s="11">
        <v>0.98823775227668753</v>
      </c>
      <c r="J1371" s="11">
        <v>1.3695091441596436E-2</v>
      </c>
      <c r="K1371" s="23">
        <v>1.3695091441596436E-2</v>
      </c>
      <c r="L1371" s="23">
        <v>7.3784283767671738E-2</v>
      </c>
      <c r="M1371" s="23">
        <v>7.3784283767671738E-2</v>
      </c>
      <c r="N1371" s="11"/>
      <c r="O1371" s="11"/>
      <c r="P1371" s="11">
        <v>1.7982841010650858E-2</v>
      </c>
      <c r="Q1371" s="11">
        <v>1.7982841010650858E-2</v>
      </c>
      <c r="R1371" s="11">
        <v>5.7385306149133758E-3</v>
      </c>
      <c r="S1371" s="11">
        <v>5.7385306149133758E-3</v>
      </c>
      <c r="T1371" s="11">
        <v>4.4050076284289702E-3</v>
      </c>
      <c r="U1371" s="11">
        <v>4.4050076284289702E-3</v>
      </c>
      <c r="V1371" s="11"/>
      <c r="W1371" s="11"/>
      <c r="X1371" s="11">
        <v>5.6433751902973351E-3</v>
      </c>
      <c r="Y1371" s="11">
        <v>5.6433751902973351E-3</v>
      </c>
      <c r="Z1371" s="49" t="s">
        <v>18</v>
      </c>
      <c r="AA1371" s="15"/>
      <c r="AB1371" s="16">
        <f t="shared" ref="AB1371:AB1434" si="44">IF(I1371&gt;0,LN(I1371),"")</f>
        <v>-1.1831970227257897E-2</v>
      </c>
      <c r="AD1371" s="34">
        <f t="shared" si="43"/>
        <v>0</v>
      </c>
      <c r="AF1371" s="57"/>
      <c r="AG1371" s="57"/>
      <c r="AH1371" s="57"/>
      <c r="AI1371" s="57"/>
      <c r="AJ1371" s="57"/>
      <c r="AK1371" s="57"/>
      <c r="AL1371" s="57"/>
      <c r="AM1371" s="57"/>
      <c r="AN1371" s="57"/>
      <c r="AO1371" s="57"/>
      <c r="AP1371" s="57"/>
      <c r="AQ1371" s="57"/>
      <c r="AR1371" s="57"/>
      <c r="AS1371" s="57"/>
      <c r="AT1371" s="57"/>
      <c r="AU1371" s="57"/>
      <c r="AV1371" s="57"/>
      <c r="AW1371" s="57"/>
      <c r="AX1371" s="57"/>
      <c r="AY1371" s="57"/>
      <c r="AZ1371" s="57"/>
      <c r="BA1371" s="57"/>
      <c r="BB1371" s="57"/>
      <c r="BC1371" s="57"/>
      <c r="BD1371" s="57"/>
    </row>
    <row r="1372" spans="1:56">
      <c r="A1372" s="10">
        <v>43550</v>
      </c>
      <c r="B1372" s="11">
        <v>1.0006090216170044E-2</v>
      </c>
      <c r="C1372" s="11">
        <v>1.0006090216170044E-2</v>
      </c>
      <c r="D1372" s="11">
        <v>1.7252707686355583E-2</v>
      </c>
      <c r="E1372" s="11">
        <v>1.7252707686355583E-2</v>
      </c>
      <c r="F1372" s="11"/>
      <c r="G1372" s="11"/>
      <c r="H1372" s="11">
        <v>1.0523182886783408E-2</v>
      </c>
      <c r="I1372" s="11">
        <v>1.0523182886783408E-2</v>
      </c>
      <c r="J1372" s="11">
        <v>1.3651432438630565E-4</v>
      </c>
      <c r="K1372" s="23">
        <v>1.3651432438630565E-4</v>
      </c>
      <c r="L1372" s="23">
        <v>3.0449361486836199E-3</v>
      </c>
      <c r="M1372" s="23">
        <v>3.0449361486836199E-3</v>
      </c>
      <c r="N1372" s="11"/>
      <c r="O1372" s="11"/>
      <c r="P1372" s="11">
        <v>3.4404888993825011E-4</v>
      </c>
      <c r="Q1372" s="11">
        <v>3.4404888993825011E-4</v>
      </c>
      <c r="R1372" s="11">
        <v>7.2141082071145324E-3</v>
      </c>
      <c r="S1372" s="11">
        <v>7.2141082071145324E-3</v>
      </c>
      <c r="T1372" s="11">
        <v>0</v>
      </c>
      <c r="U1372" s="11">
        <v>0</v>
      </c>
      <c r="V1372" s="11"/>
      <c r="W1372" s="11"/>
      <c r="X1372" s="11">
        <v>6.6993352810896236E-3</v>
      </c>
      <c r="Y1372" s="11">
        <v>6.6993352810896236E-3</v>
      </c>
      <c r="Z1372" s="49" t="s">
        <v>18</v>
      </c>
      <c r="AA1372" s="15"/>
      <c r="AB1372" s="16">
        <f t="shared" si="44"/>
        <v>-4.5541745616554525</v>
      </c>
      <c r="AD1372" s="34">
        <f t="shared" si="43"/>
        <v>0</v>
      </c>
      <c r="AF1372" s="57"/>
      <c r="AG1372" s="57"/>
      <c r="AH1372" s="57"/>
      <c r="AI1372" s="57"/>
      <c r="AJ1372" s="57"/>
      <c r="AK1372" s="57"/>
      <c r="AL1372" s="57"/>
      <c r="AM1372" s="57"/>
      <c r="AN1372" s="57"/>
      <c r="AO1372" s="57"/>
      <c r="AP1372" s="57"/>
      <c r="AQ1372" s="57"/>
      <c r="AR1372" s="57"/>
      <c r="AS1372" s="57"/>
      <c r="AT1372" s="57"/>
      <c r="AU1372" s="57"/>
      <c r="AV1372" s="57"/>
      <c r="AW1372" s="57"/>
      <c r="AX1372" s="57"/>
      <c r="AY1372" s="57"/>
      <c r="AZ1372" s="57"/>
      <c r="BA1372" s="57"/>
      <c r="BB1372" s="57"/>
      <c r="BC1372" s="57"/>
      <c r="BD1372" s="57"/>
    </row>
    <row r="1373" spans="1:56">
      <c r="A1373" s="10">
        <v>43551</v>
      </c>
      <c r="B1373" s="11">
        <v>0.16298601169199031</v>
      </c>
      <c r="C1373" s="11">
        <v>0.16298601169199031</v>
      </c>
      <c r="D1373" s="11">
        <v>0</v>
      </c>
      <c r="E1373" s="11">
        <v>0</v>
      </c>
      <c r="F1373" s="11"/>
      <c r="G1373" s="11"/>
      <c r="H1373" s="11">
        <v>0.1513559135937842</v>
      </c>
      <c r="I1373" s="11">
        <v>0.1513559135937842</v>
      </c>
      <c r="J1373" s="11">
        <v>1.1871692446345668E-3</v>
      </c>
      <c r="K1373" s="23">
        <v>1.1871692446345668E-3</v>
      </c>
      <c r="L1373" s="23">
        <v>0</v>
      </c>
      <c r="M1373" s="23">
        <v>0</v>
      </c>
      <c r="N1373" s="11"/>
      <c r="O1373" s="11"/>
      <c r="P1373" s="11">
        <v>1.1024570989053646E-3</v>
      </c>
      <c r="Q1373" s="11">
        <v>1.1024570989053646E-3</v>
      </c>
      <c r="R1373" s="11">
        <v>1.2843452319433742E-2</v>
      </c>
      <c r="S1373" s="11">
        <v>1.2843452319433742E-2</v>
      </c>
      <c r="T1373" s="11">
        <v>0</v>
      </c>
      <c r="U1373" s="11">
        <v>0</v>
      </c>
      <c r="V1373" s="11"/>
      <c r="W1373" s="11"/>
      <c r="X1373" s="11">
        <v>1.1926989557727989E-2</v>
      </c>
      <c r="Y1373" s="11">
        <v>1.1926989557727989E-2</v>
      </c>
      <c r="Z1373" s="49" t="s">
        <v>18</v>
      </c>
      <c r="AA1373" s="15"/>
      <c r="AB1373" s="16">
        <f t="shared" si="44"/>
        <v>-1.8881211719699209</v>
      </c>
      <c r="AD1373" s="34">
        <f t="shared" ref="AD1373:AD1436" si="45">A1373-1-A1372</f>
        <v>0</v>
      </c>
      <c r="AF1373" s="57"/>
      <c r="AG1373" s="57"/>
      <c r="AH1373" s="57"/>
      <c r="AI1373" s="57"/>
      <c r="AJ1373" s="57"/>
      <c r="AK1373" s="57"/>
      <c r="AL1373" s="57"/>
      <c r="AM1373" s="57"/>
      <c r="AN1373" s="57"/>
      <c r="AO1373" s="57"/>
      <c r="AP1373" s="57"/>
      <c r="AQ1373" s="57"/>
      <c r="AR1373" s="57"/>
      <c r="AS1373" s="57"/>
      <c r="AT1373" s="57"/>
      <c r="AU1373" s="57"/>
      <c r="AV1373" s="57"/>
      <c r="AW1373" s="57"/>
      <c r="AX1373" s="57"/>
      <c r="AY1373" s="57"/>
      <c r="AZ1373" s="57"/>
      <c r="BA1373" s="57"/>
      <c r="BB1373" s="57"/>
      <c r="BC1373" s="57"/>
      <c r="BD1373" s="57"/>
    </row>
    <row r="1374" spans="1:56">
      <c r="A1374" s="10">
        <v>43552</v>
      </c>
      <c r="B1374" s="11">
        <v>7.8595147713123401E-3</v>
      </c>
      <c r="C1374" s="11">
        <v>7.8595147713123401E-3</v>
      </c>
      <c r="D1374" s="11">
        <v>0.20806798976222213</v>
      </c>
      <c r="E1374" s="11">
        <v>0.20806798976222213</v>
      </c>
      <c r="F1374" s="11"/>
      <c r="G1374" s="11"/>
      <c r="H1374" s="11">
        <v>2.2145674547016297E-2</v>
      </c>
      <c r="I1374" s="11">
        <v>2.2145674547016297E-2</v>
      </c>
      <c r="J1374" s="11">
        <v>2.373714566397166E-4</v>
      </c>
      <c r="K1374" s="23">
        <v>2.373714566397166E-4</v>
      </c>
      <c r="L1374" s="23">
        <v>6.5973616554811767E-3</v>
      </c>
      <c r="M1374" s="23">
        <v>6.5973616554811767E-3</v>
      </c>
      <c r="N1374" s="11"/>
      <c r="O1374" s="11"/>
      <c r="P1374" s="11">
        <v>6.9119758041737232E-4</v>
      </c>
      <c r="Q1374" s="11">
        <v>6.9119758041737232E-4</v>
      </c>
      <c r="R1374" s="11">
        <v>1.1043434833809922E-3</v>
      </c>
      <c r="S1374" s="11">
        <v>1.1043434833809922E-3</v>
      </c>
      <c r="T1374" s="11">
        <v>0</v>
      </c>
      <c r="U1374" s="11">
        <v>0</v>
      </c>
      <c r="V1374" s="11"/>
      <c r="W1374" s="11"/>
      <c r="X1374" s="11">
        <v>1.0255414873538277E-3</v>
      </c>
      <c r="Y1374" s="11">
        <v>1.0255414873538277E-3</v>
      </c>
      <c r="Z1374" s="49" t="s">
        <v>18</v>
      </c>
      <c r="AA1374" s="15"/>
      <c r="AB1374" s="16">
        <f t="shared" si="44"/>
        <v>-3.8101130816050337</v>
      </c>
      <c r="AD1374" s="34">
        <f t="shared" si="45"/>
        <v>0</v>
      </c>
      <c r="AF1374" s="57"/>
      <c r="AG1374" s="57"/>
      <c r="AH1374" s="57"/>
      <c r="AI1374" s="57"/>
      <c r="AJ1374" s="57"/>
      <c r="AK1374" s="57"/>
      <c r="AL1374" s="57"/>
      <c r="AM1374" s="57"/>
      <c r="AN1374" s="57"/>
      <c r="AO1374" s="57"/>
      <c r="AP1374" s="57"/>
      <c r="AQ1374" s="57"/>
      <c r="AR1374" s="57"/>
      <c r="AS1374" s="57"/>
      <c r="AT1374" s="57"/>
      <c r="AU1374" s="57"/>
      <c r="AV1374" s="57"/>
      <c r="AW1374" s="57"/>
      <c r="AX1374" s="57"/>
      <c r="AY1374" s="57"/>
      <c r="AZ1374" s="57"/>
      <c r="BA1374" s="57"/>
      <c r="BB1374" s="57"/>
      <c r="BC1374" s="57"/>
      <c r="BD1374" s="57"/>
    </row>
    <row r="1375" spans="1:56">
      <c r="A1375" s="10">
        <v>43553</v>
      </c>
      <c r="B1375" s="11">
        <v>0.28307715405176054</v>
      </c>
      <c r="C1375" s="11">
        <v>0.28307715405176054</v>
      </c>
      <c r="D1375" s="11">
        <v>0.19553767963873225</v>
      </c>
      <c r="E1375" s="11">
        <v>0.19553767963873225</v>
      </c>
      <c r="F1375" s="11"/>
      <c r="G1375" s="11"/>
      <c r="H1375" s="11">
        <v>0.27683065065972157</v>
      </c>
      <c r="I1375" s="11">
        <v>0.27683065065972157</v>
      </c>
      <c r="J1375" s="11">
        <v>4.2917938574688792E-3</v>
      </c>
      <c r="K1375" s="23">
        <v>4.2917938574688792E-3</v>
      </c>
      <c r="L1375" s="23">
        <v>1.2382740337980053E-3</v>
      </c>
      <c r="M1375" s="23">
        <v>1.2382740337980053E-3</v>
      </c>
      <c r="N1375" s="11"/>
      <c r="O1375" s="11"/>
      <c r="P1375" s="11">
        <v>4.0739056183160547E-3</v>
      </c>
      <c r="Q1375" s="11">
        <v>4.0739056183160547E-3</v>
      </c>
      <c r="R1375" s="11">
        <v>6.2236306478674558E-3</v>
      </c>
      <c r="S1375" s="11">
        <v>6.2236306478674558E-3</v>
      </c>
      <c r="T1375" s="11">
        <v>9.703196527138469E-3</v>
      </c>
      <c r="U1375" s="11">
        <v>9.703196527138469E-3</v>
      </c>
      <c r="V1375" s="11"/>
      <c r="W1375" s="11"/>
      <c r="X1375" s="11">
        <v>6.4719200077639864E-3</v>
      </c>
      <c r="Y1375" s="11">
        <v>6.4719200077639864E-3</v>
      </c>
      <c r="Z1375" s="49" t="s">
        <v>18</v>
      </c>
      <c r="AA1375" s="15"/>
      <c r="AB1375" s="16">
        <f t="shared" si="44"/>
        <v>-1.2843493292168016</v>
      </c>
      <c r="AD1375" s="34">
        <f t="shared" si="45"/>
        <v>0</v>
      </c>
      <c r="AF1375" s="57"/>
      <c r="AG1375" s="57"/>
      <c r="AH1375" s="57"/>
      <c r="AI1375" s="57"/>
      <c r="AJ1375" s="57"/>
      <c r="AK1375" s="57"/>
      <c r="AL1375" s="57"/>
      <c r="AM1375" s="57"/>
      <c r="AN1375" s="57"/>
      <c r="AO1375" s="57"/>
      <c r="AP1375" s="57"/>
      <c r="AQ1375" s="57"/>
      <c r="AR1375" s="57"/>
      <c r="AS1375" s="57"/>
      <c r="AT1375" s="57"/>
      <c r="AU1375" s="57"/>
      <c r="AV1375" s="57"/>
      <c r="AW1375" s="57"/>
      <c r="AX1375" s="57"/>
      <c r="AY1375" s="57"/>
      <c r="AZ1375" s="57"/>
      <c r="BA1375" s="57"/>
      <c r="BB1375" s="57"/>
      <c r="BC1375" s="57"/>
      <c r="BD1375" s="57"/>
    </row>
    <row r="1376" spans="1:56">
      <c r="A1376" s="10">
        <v>43554</v>
      </c>
      <c r="B1376" s="11">
        <v>0.16476196305301782</v>
      </c>
      <c r="C1376" s="11">
        <v>0.16476196305301782</v>
      </c>
      <c r="D1376" s="11">
        <v>2.2211124339978072E-3</v>
      </c>
      <c r="E1376" s="11">
        <v>2.2211124339978072E-3</v>
      </c>
      <c r="F1376" s="11"/>
      <c r="G1376" s="11"/>
      <c r="H1376" s="11">
        <v>0.15316363005473899</v>
      </c>
      <c r="I1376" s="11">
        <v>0.15316363005473899</v>
      </c>
      <c r="J1376" s="11">
        <v>1.4555028737956285E-3</v>
      </c>
      <c r="K1376" s="23">
        <v>1.4555028737956285E-3</v>
      </c>
      <c r="L1376" s="23">
        <v>6.0898722973672396E-5</v>
      </c>
      <c r="M1376" s="23">
        <v>6.0898722973672396E-5</v>
      </c>
      <c r="N1376" s="11"/>
      <c r="O1376" s="11"/>
      <c r="P1376" s="11">
        <v>1.3559889160403096E-3</v>
      </c>
      <c r="Q1376" s="11">
        <v>1.3559889160403096E-3</v>
      </c>
      <c r="R1376" s="11">
        <v>0</v>
      </c>
      <c r="S1376" s="11">
        <v>0</v>
      </c>
      <c r="T1376" s="11">
        <v>0</v>
      </c>
      <c r="U1376" s="11">
        <v>0</v>
      </c>
      <c r="V1376" s="11"/>
      <c r="W1376" s="11"/>
      <c r="X1376" s="11">
        <v>0</v>
      </c>
      <c r="Y1376" s="11">
        <v>0</v>
      </c>
      <c r="Z1376" s="49" t="s">
        <v>18</v>
      </c>
      <c r="AA1376" s="15"/>
      <c r="AB1376" s="16">
        <f t="shared" si="44"/>
        <v>-1.8762484515913667</v>
      </c>
      <c r="AD1376" s="34">
        <f t="shared" si="45"/>
        <v>0</v>
      </c>
      <c r="AF1376" s="57"/>
      <c r="AG1376" s="57"/>
      <c r="AH1376" s="57"/>
      <c r="AI1376" s="57"/>
      <c r="AJ1376" s="57"/>
      <c r="AK1376" s="57"/>
      <c r="AL1376" s="57"/>
      <c r="AM1376" s="57"/>
      <c r="AN1376" s="57"/>
      <c r="AO1376" s="57"/>
      <c r="AP1376" s="57"/>
      <c r="AQ1376" s="57"/>
      <c r="AR1376" s="57"/>
      <c r="AS1376" s="57"/>
      <c r="AT1376" s="57"/>
      <c r="AU1376" s="57"/>
      <c r="AV1376" s="57"/>
      <c r="AW1376" s="57"/>
      <c r="AX1376" s="57"/>
      <c r="AY1376" s="57"/>
      <c r="AZ1376" s="57"/>
      <c r="BA1376" s="57"/>
      <c r="BB1376" s="57"/>
      <c r="BC1376" s="57"/>
      <c r="BD1376" s="57"/>
    </row>
    <row r="1377" spans="1:56">
      <c r="A1377" s="10">
        <v>43555</v>
      </c>
      <c r="B1377" s="11">
        <v>4.1337619930356222E-2</v>
      </c>
      <c r="C1377" s="11">
        <v>4.1337619930356222E-2</v>
      </c>
      <c r="D1377" s="11">
        <v>0</v>
      </c>
      <c r="E1377" s="11">
        <v>0</v>
      </c>
      <c r="F1377" s="11"/>
      <c r="G1377" s="11"/>
      <c r="H1377" s="11">
        <v>3.8387915413106363E-2</v>
      </c>
      <c r="I1377" s="11">
        <v>3.8387915413106363E-2</v>
      </c>
      <c r="J1377" s="11">
        <v>1.3102380311299909E-4</v>
      </c>
      <c r="K1377" s="23">
        <v>1.3102380311299909E-4</v>
      </c>
      <c r="L1377" s="23">
        <v>0</v>
      </c>
      <c r="M1377" s="23">
        <v>0</v>
      </c>
      <c r="N1377" s="11"/>
      <c r="O1377" s="11"/>
      <c r="P1377" s="11">
        <v>1.2167441375384396E-4</v>
      </c>
      <c r="Q1377" s="11">
        <v>1.2167441375384396E-4</v>
      </c>
      <c r="R1377" s="11">
        <v>0</v>
      </c>
      <c r="S1377" s="11">
        <v>0</v>
      </c>
      <c r="T1377" s="11">
        <v>0</v>
      </c>
      <c r="U1377" s="11">
        <v>0</v>
      </c>
      <c r="V1377" s="11"/>
      <c r="W1377" s="11"/>
      <c r="X1377" s="11">
        <v>0</v>
      </c>
      <c r="Y1377" s="11">
        <v>0</v>
      </c>
      <c r="Z1377" s="49" t="s">
        <v>18</v>
      </c>
      <c r="AA1377" s="15"/>
      <c r="AB1377" s="16">
        <f t="shared" si="44"/>
        <v>-3.260012571701457</v>
      </c>
      <c r="AD1377" s="34">
        <f t="shared" si="45"/>
        <v>0</v>
      </c>
      <c r="AF1377" s="57"/>
      <c r="AG1377" s="57"/>
      <c r="AH1377" s="57"/>
      <c r="AI1377" s="57"/>
      <c r="AJ1377" s="57"/>
      <c r="AK1377" s="57"/>
      <c r="AL1377" s="57"/>
      <c r="AM1377" s="57"/>
      <c r="AN1377" s="57"/>
      <c r="AO1377" s="57"/>
      <c r="AP1377" s="57"/>
      <c r="AQ1377" s="57"/>
      <c r="AR1377" s="57"/>
      <c r="AS1377" s="57"/>
      <c r="AT1377" s="57"/>
      <c r="AU1377" s="57"/>
      <c r="AV1377" s="57"/>
      <c r="AW1377" s="57"/>
      <c r="AX1377" s="57"/>
      <c r="AY1377" s="57"/>
      <c r="AZ1377" s="57"/>
      <c r="BA1377" s="57"/>
      <c r="BB1377" s="57"/>
      <c r="BC1377" s="57"/>
      <c r="BD1377" s="57"/>
    </row>
    <row r="1378" spans="1:56">
      <c r="A1378" s="10">
        <v>43556</v>
      </c>
      <c r="B1378" s="11">
        <v>1.0815963473341137E-3</v>
      </c>
      <c r="C1378" s="11">
        <v>1.0815963473341137E-3</v>
      </c>
      <c r="D1378" s="11">
        <v>1.4856285854938572E-2</v>
      </c>
      <c r="E1378" s="11">
        <v>1.4856285854938572E-2</v>
      </c>
      <c r="F1378" s="11"/>
      <c r="G1378" s="11"/>
      <c r="H1378" s="11">
        <v>2.0645088597803776E-3</v>
      </c>
      <c r="I1378" s="11">
        <v>2.0645088597803776E-3</v>
      </c>
      <c r="J1378" s="11">
        <v>1.2478457439333247E-5</v>
      </c>
      <c r="K1378" s="23">
        <v>1.2478457439333247E-5</v>
      </c>
      <c r="L1378" s="23">
        <v>5.3590876216831717E-5</v>
      </c>
      <c r="M1378" s="23">
        <v>5.3590876216831717E-5</v>
      </c>
      <c r="N1378" s="11"/>
      <c r="O1378" s="11"/>
      <c r="P1378" s="11">
        <v>1.5412092408820231E-5</v>
      </c>
      <c r="Q1378" s="11">
        <v>1.5412092408820231E-5</v>
      </c>
      <c r="R1378" s="11">
        <v>0</v>
      </c>
      <c r="S1378" s="11">
        <v>0</v>
      </c>
      <c r="T1378" s="11">
        <v>0</v>
      </c>
      <c r="U1378" s="11">
        <v>0</v>
      </c>
      <c r="V1378" s="11"/>
      <c r="W1378" s="11"/>
      <c r="X1378" s="11">
        <v>0</v>
      </c>
      <c r="Y1378" s="11">
        <v>0</v>
      </c>
      <c r="Z1378" s="49" t="s">
        <v>18</v>
      </c>
      <c r="AA1378" s="15"/>
      <c r="AB1378" s="16">
        <f t="shared" si="44"/>
        <v>-6.1828629211576898</v>
      </c>
      <c r="AD1378" s="34">
        <f t="shared" si="45"/>
        <v>0</v>
      </c>
      <c r="AF1378" s="57"/>
      <c r="AG1378" s="57"/>
      <c r="AH1378" s="57"/>
      <c r="AI1378" s="57"/>
      <c r="AJ1378" s="57"/>
      <c r="AK1378" s="57"/>
      <c r="AL1378" s="57"/>
      <c r="AM1378" s="57"/>
      <c r="AN1378" s="57"/>
      <c r="AO1378" s="57"/>
      <c r="AP1378" s="57"/>
      <c r="AQ1378" s="57"/>
      <c r="AR1378" s="57"/>
      <c r="AS1378" s="57"/>
      <c r="AT1378" s="57"/>
      <c r="AU1378" s="57"/>
      <c r="AV1378" s="57"/>
      <c r="AW1378" s="57"/>
      <c r="AX1378" s="57"/>
      <c r="AY1378" s="57"/>
      <c r="AZ1378" s="57"/>
      <c r="BA1378" s="57"/>
      <c r="BB1378" s="57"/>
      <c r="BC1378" s="57"/>
      <c r="BD1378" s="57"/>
    </row>
    <row r="1379" spans="1:56">
      <c r="A1379" s="10">
        <v>43557</v>
      </c>
      <c r="B1379" s="11">
        <v>4.5545164858500582E-2</v>
      </c>
      <c r="C1379" s="11">
        <v>4.5545164858500582E-2</v>
      </c>
      <c r="D1379" s="11">
        <v>0.29076310175073689</v>
      </c>
      <c r="E1379" s="11">
        <v>0.29076310175073689</v>
      </c>
      <c r="F1379" s="11"/>
      <c r="G1379" s="11"/>
      <c r="H1379" s="11">
        <v>6.3043038644662902E-2</v>
      </c>
      <c r="I1379" s="11">
        <v>6.3043038644662902E-2</v>
      </c>
      <c r="J1379" s="11">
        <v>1.1490163610138051E-3</v>
      </c>
      <c r="K1379" s="23">
        <v>1.1490163610138051E-3</v>
      </c>
      <c r="L1379" s="23">
        <v>1.96743474353611E-3</v>
      </c>
      <c r="M1379" s="23">
        <v>1.96743474353611E-3</v>
      </c>
      <c r="N1379" s="11"/>
      <c r="O1379" s="11"/>
      <c r="P1379" s="11">
        <v>1.2074157658173118E-3</v>
      </c>
      <c r="Q1379" s="11">
        <v>1.2074157658173118E-3</v>
      </c>
      <c r="R1379" s="11">
        <v>1.3227164885693239E-3</v>
      </c>
      <c r="S1379" s="11">
        <v>1.3227164885693239E-3</v>
      </c>
      <c r="T1379" s="11">
        <v>7.7950365406300676E-3</v>
      </c>
      <c r="U1379" s="11">
        <v>7.7950365406300676E-3</v>
      </c>
      <c r="V1379" s="11"/>
      <c r="W1379" s="11"/>
      <c r="X1379" s="11">
        <v>1.7845580683897113E-3</v>
      </c>
      <c r="Y1379" s="11">
        <v>1.7845580683897113E-3</v>
      </c>
      <c r="Z1379" s="49" t="s">
        <v>18</v>
      </c>
      <c r="AA1379" s="15"/>
      <c r="AB1379" s="16">
        <f t="shared" si="44"/>
        <v>-2.7639376327435681</v>
      </c>
      <c r="AD1379" s="34">
        <f t="shared" si="45"/>
        <v>0</v>
      </c>
      <c r="AF1379" s="57"/>
      <c r="AG1379" s="57"/>
      <c r="AH1379" s="57"/>
      <c r="AI1379" s="57"/>
      <c r="AJ1379" s="57"/>
      <c r="AK1379" s="57"/>
      <c r="AL1379" s="57"/>
      <c r="AM1379" s="57"/>
      <c r="AN1379" s="57"/>
      <c r="AO1379" s="57"/>
      <c r="AP1379" s="57"/>
      <c r="AQ1379" s="57"/>
      <c r="AR1379" s="57"/>
      <c r="AS1379" s="57"/>
      <c r="AT1379" s="57"/>
      <c r="AU1379" s="57"/>
      <c r="AV1379" s="57"/>
      <c r="AW1379" s="57"/>
      <c r="AX1379" s="57"/>
      <c r="AY1379" s="57"/>
      <c r="AZ1379" s="57"/>
      <c r="BA1379" s="57"/>
      <c r="BB1379" s="57"/>
      <c r="BC1379" s="57"/>
      <c r="BD1379" s="57"/>
    </row>
    <row r="1380" spans="1:56">
      <c r="A1380" s="10">
        <v>43558</v>
      </c>
      <c r="B1380" s="11">
        <v>1.8296279760372656E-2</v>
      </c>
      <c r="C1380" s="11">
        <v>1.8296279760372656E-2</v>
      </c>
      <c r="D1380" s="11">
        <v>1.062513823432203E-2</v>
      </c>
      <c r="E1380" s="11">
        <v>1.062513823432203E-2</v>
      </c>
      <c r="F1380" s="11"/>
      <c r="G1380" s="11"/>
      <c r="H1380" s="11">
        <v>1.7748894573465998E-2</v>
      </c>
      <c r="I1380" s="11">
        <v>1.7748894573465998E-2</v>
      </c>
      <c r="J1380" s="11">
        <v>1.5754052517158218E-4</v>
      </c>
      <c r="K1380" s="23">
        <v>1.5754052517158218E-4</v>
      </c>
      <c r="L1380" s="23">
        <v>2.3689603236758561E-4</v>
      </c>
      <c r="M1380" s="23">
        <v>2.3689603236758561E-4</v>
      </c>
      <c r="N1380" s="11"/>
      <c r="O1380" s="11"/>
      <c r="P1380" s="11">
        <v>1.6320304997197139E-4</v>
      </c>
      <c r="Q1380" s="11">
        <v>1.6320304997197139E-4</v>
      </c>
      <c r="R1380" s="11">
        <v>5.0132202762521311E-3</v>
      </c>
      <c r="S1380" s="11">
        <v>5.0132202762521311E-3</v>
      </c>
      <c r="T1380" s="11">
        <v>5.0769235385718217E-2</v>
      </c>
      <c r="U1380" s="11">
        <v>5.0769235385718217E-2</v>
      </c>
      <c r="V1380" s="11"/>
      <c r="W1380" s="11"/>
      <c r="X1380" s="11">
        <v>8.2782056500383134E-3</v>
      </c>
      <c r="Y1380" s="11">
        <v>8.2782056500383134E-3</v>
      </c>
      <c r="Z1380" s="49" t="s">
        <v>18</v>
      </c>
      <c r="AA1380" s="15"/>
      <c r="AB1380" s="16">
        <f t="shared" si="44"/>
        <v>-4.0314320425512511</v>
      </c>
      <c r="AD1380" s="34">
        <f t="shared" si="45"/>
        <v>0</v>
      </c>
      <c r="AF1380" s="57"/>
      <c r="AG1380" s="57"/>
      <c r="AH1380" s="57"/>
      <c r="AI1380" s="57"/>
      <c r="AJ1380" s="57"/>
      <c r="AK1380" s="57"/>
      <c r="AL1380" s="57"/>
      <c r="AM1380" s="57"/>
      <c r="AN1380" s="57"/>
      <c r="AO1380" s="57"/>
      <c r="AP1380" s="57"/>
      <c r="AQ1380" s="57"/>
      <c r="AR1380" s="57"/>
      <c r="AS1380" s="57"/>
      <c r="AT1380" s="57"/>
      <c r="AU1380" s="57"/>
      <c r="AV1380" s="57"/>
      <c r="AW1380" s="57"/>
      <c r="AX1380" s="57"/>
      <c r="AY1380" s="57"/>
      <c r="AZ1380" s="57"/>
      <c r="BA1380" s="57"/>
      <c r="BB1380" s="57"/>
      <c r="BC1380" s="57"/>
      <c r="BD1380" s="57"/>
    </row>
    <row r="1381" spans="1:56">
      <c r="A1381" s="10">
        <v>43559</v>
      </c>
      <c r="B1381" s="11">
        <v>7.5828788282258667E-3</v>
      </c>
      <c r="C1381" s="11">
        <v>7.5828788282258667E-3</v>
      </c>
      <c r="D1381" s="11">
        <v>0.18288427898641058</v>
      </c>
      <c r="E1381" s="11">
        <v>0.18288427898641058</v>
      </c>
      <c r="F1381" s="11"/>
      <c r="G1381" s="11"/>
      <c r="H1381" s="11">
        <v>2.0091758942707285E-2</v>
      </c>
      <c r="I1381" s="11">
        <v>2.0091758942707285E-2</v>
      </c>
      <c r="J1381" s="11">
        <v>1.1639281176538085E-4</v>
      </c>
      <c r="K1381" s="23">
        <v>1.1639281176538085E-4</v>
      </c>
      <c r="L1381" s="23">
        <v>1.4412697770435799E-3</v>
      </c>
      <c r="M1381" s="23">
        <v>1.4412697770435799E-3</v>
      </c>
      <c r="N1381" s="11"/>
      <c r="O1381" s="11"/>
      <c r="P1381" s="11">
        <v>2.1093128727184239E-4</v>
      </c>
      <c r="Q1381" s="11">
        <v>2.1093128727184239E-4</v>
      </c>
      <c r="R1381" s="11">
        <v>7.7927966708636115E-3</v>
      </c>
      <c r="S1381" s="11">
        <v>7.7927966708636115E-3</v>
      </c>
      <c r="T1381" s="11">
        <v>0</v>
      </c>
      <c r="U1381" s="11">
        <v>0</v>
      </c>
      <c r="V1381" s="11"/>
      <c r="W1381" s="11"/>
      <c r="X1381" s="11">
        <v>7.2367306085024345E-3</v>
      </c>
      <c r="Y1381" s="11">
        <v>7.2367306085024345E-3</v>
      </c>
      <c r="Z1381" s="49" t="s">
        <v>18</v>
      </c>
      <c r="AA1381" s="15"/>
      <c r="AB1381" s="16">
        <f t="shared" si="44"/>
        <v>-3.9074455508416408</v>
      </c>
      <c r="AD1381" s="34">
        <f t="shared" si="45"/>
        <v>0</v>
      </c>
      <c r="AF1381" s="57"/>
      <c r="AG1381" s="57"/>
      <c r="AH1381" s="57"/>
      <c r="AI1381" s="57"/>
      <c r="AJ1381" s="57"/>
      <c r="AK1381" s="57"/>
      <c r="AL1381" s="57"/>
      <c r="AM1381" s="57"/>
      <c r="AN1381" s="57"/>
      <c r="AO1381" s="57"/>
      <c r="AP1381" s="57"/>
      <c r="AQ1381" s="57"/>
      <c r="AR1381" s="57"/>
      <c r="AS1381" s="57"/>
      <c r="AT1381" s="57"/>
      <c r="AU1381" s="57"/>
      <c r="AV1381" s="57"/>
      <c r="AW1381" s="57"/>
      <c r="AX1381" s="57"/>
      <c r="AY1381" s="57"/>
      <c r="AZ1381" s="57"/>
      <c r="BA1381" s="57"/>
      <c r="BB1381" s="57"/>
      <c r="BC1381" s="57"/>
      <c r="BD1381" s="57"/>
    </row>
    <row r="1382" spans="1:56">
      <c r="A1382" s="10">
        <v>43560</v>
      </c>
      <c r="B1382" s="11">
        <v>0.21053767304361398</v>
      </c>
      <c r="C1382" s="11">
        <v>0.21053767304361398</v>
      </c>
      <c r="D1382" s="11">
        <v>0</v>
      </c>
      <c r="E1382" s="11">
        <v>0</v>
      </c>
      <c r="F1382" s="11"/>
      <c r="G1382" s="11"/>
      <c r="H1382" s="11">
        <v>0.19551445868646677</v>
      </c>
      <c r="I1382" s="11">
        <v>0.19551445868646677</v>
      </c>
      <c r="J1382" s="11">
        <v>6.5153145905118704E-4</v>
      </c>
      <c r="K1382" s="23">
        <v>6.5153145905118704E-4</v>
      </c>
      <c r="L1382" s="23">
        <v>0</v>
      </c>
      <c r="M1382" s="23">
        <v>0</v>
      </c>
      <c r="N1382" s="11"/>
      <c r="O1382" s="11"/>
      <c r="P1382" s="11">
        <v>6.0504050744024547E-4</v>
      </c>
      <c r="Q1382" s="11">
        <v>6.0504050744024547E-4</v>
      </c>
      <c r="R1382" s="11">
        <v>2.4847728376072324E-3</v>
      </c>
      <c r="S1382" s="11">
        <v>2.4847728376072324E-3</v>
      </c>
      <c r="T1382" s="11">
        <v>0</v>
      </c>
      <c r="U1382" s="11">
        <v>0</v>
      </c>
      <c r="V1382" s="11"/>
      <c r="W1382" s="11"/>
      <c r="X1382" s="11">
        <v>2.3074683465461126E-3</v>
      </c>
      <c r="Y1382" s="11">
        <v>2.3074683465461126E-3</v>
      </c>
      <c r="Z1382" s="49" t="s">
        <v>18</v>
      </c>
      <c r="AA1382" s="15"/>
      <c r="AB1382" s="16">
        <f t="shared" si="44"/>
        <v>-1.6321209448159024</v>
      </c>
      <c r="AD1382" s="34">
        <f t="shared" si="45"/>
        <v>0</v>
      </c>
      <c r="AF1382" s="57"/>
      <c r="AG1382" s="57"/>
      <c r="AH1382" s="57"/>
      <c r="AI1382" s="57"/>
      <c r="AJ1382" s="57"/>
      <c r="AK1382" s="57"/>
      <c r="AL1382" s="57"/>
      <c r="AM1382" s="57"/>
      <c r="AN1382" s="57"/>
      <c r="AO1382" s="57"/>
      <c r="AP1382" s="57"/>
      <c r="AQ1382" s="57"/>
      <c r="AR1382" s="57"/>
      <c r="AS1382" s="57"/>
      <c r="AT1382" s="57"/>
      <c r="AU1382" s="57"/>
      <c r="AV1382" s="57"/>
      <c r="AW1382" s="57"/>
      <c r="AX1382" s="57"/>
      <c r="AY1382" s="57"/>
      <c r="AZ1382" s="57"/>
      <c r="BA1382" s="57"/>
      <c r="BB1382" s="57"/>
      <c r="BC1382" s="57"/>
      <c r="BD1382" s="57"/>
    </row>
    <row r="1383" spans="1:56">
      <c r="A1383" s="10">
        <v>43561</v>
      </c>
      <c r="B1383" s="11">
        <v>2.7603975358616667E-2</v>
      </c>
      <c r="C1383" s="11">
        <v>2.7603975358616667E-2</v>
      </c>
      <c r="D1383" s="11">
        <v>4.061605819452729E-3</v>
      </c>
      <c r="E1383" s="11">
        <v>4.061605819452729E-3</v>
      </c>
      <c r="F1383" s="11"/>
      <c r="G1383" s="11"/>
      <c r="H1383" s="11">
        <v>2.5924076179771049E-2</v>
      </c>
      <c r="I1383" s="11">
        <v>2.5924076179771049E-2</v>
      </c>
      <c r="J1383" s="11">
        <v>4.4390552533248105E-4</v>
      </c>
      <c r="K1383" s="23">
        <v>4.4390552533248105E-4</v>
      </c>
      <c r="L1383" s="23">
        <v>4.0599148649114931E-5</v>
      </c>
      <c r="M1383" s="23">
        <v>4.0599148649114931E-5</v>
      </c>
      <c r="N1383" s="11"/>
      <c r="O1383" s="11"/>
      <c r="P1383" s="11">
        <v>4.1512702663945404E-4</v>
      </c>
      <c r="Q1383" s="11">
        <v>4.1512702663945404E-4</v>
      </c>
      <c r="R1383" s="11">
        <v>4.6279479028127173E-3</v>
      </c>
      <c r="S1383" s="11">
        <v>4.6279479028127173E-3</v>
      </c>
      <c r="T1383" s="11">
        <v>0</v>
      </c>
      <c r="U1383" s="11">
        <v>0</v>
      </c>
      <c r="V1383" s="11"/>
      <c r="W1383" s="11"/>
      <c r="X1383" s="11">
        <v>4.2977141143768459E-3</v>
      </c>
      <c r="Y1383" s="11">
        <v>4.2977141143768459E-3</v>
      </c>
      <c r="Z1383" s="49" t="s">
        <v>18</v>
      </c>
      <c r="AA1383" s="15"/>
      <c r="AB1383" s="16">
        <f t="shared" si="44"/>
        <v>-3.6525831598400931</v>
      </c>
      <c r="AD1383" s="34">
        <f t="shared" si="45"/>
        <v>0</v>
      </c>
      <c r="AF1383" s="57"/>
      <c r="AG1383" s="57"/>
      <c r="AH1383" s="57"/>
      <c r="AI1383" s="57"/>
      <c r="AJ1383" s="57"/>
      <c r="AK1383" s="57"/>
      <c r="AL1383" s="57"/>
      <c r="AM1383" s="57"/>
      <c r="AN1383" s="57"/>
      <c r="AO1383" s="57"/>
      <c r="AP1383" s="57"/>
      <c r="AQ1383" s="57"/>
      <c r="AR1383" s="57"/>
      <c r="AS1383" s="57"/>
      <c r="AT1383" s="57"/>
      <c r="AU1383" s="57"/>
      <c r="AV1383" s="57"/>
      <c r="AW1383" s="57"/>
      <c r="AX1383" s="57"/>
      <c r="AY1383" s="57"/>
      <c r="AZ1383" s="57"/>
      <c r="BA1383" s="57"/>
      <c r="BB1383" s="57"/>
      <c r="BC1383" s="57"/>
      <c r="BD1383" s="57"/>
    </row>
    <row r="1384" spans="1:56">
      <c r="A1384" s="10">
        <v>43562</v>
      </c>
      <c r="B1384" s="11">
        <v>0.21411537594350535</v>
      </c>
      <c r="C1384" s="11">
        <v>0.21411537594350535</v>
      </c>
      <c r="D1384" s="11">
        <v>0</v>
      </c>
      <c r="E1384" s="11">
        <v>0</v>
      </c>
      <c r="F1384" s="11"/>
      <c r="G1384" s="11"/>
      <c r="H1384" s="11">
        <v>0.19883686952012483</v>
      </c>
      <c r="I1384" s="11">
        <v>0.19883686952012483</v>
      </c>
      <c r="J1384" s="11">
        <v>3.9253171605474601E-3</v>
      </c>
      <c r="K1384" s="23">
        <v>3.9253171605474601E-3</v>
      </c>
      <c r="L1384" s="23">
        <v>0</v>
      </c>
      <c r="M1384" s="23">
        <v>0</v>
      </c>
      <c r="N1384" s="11"/>
      <c r="O1384" s="11"/>
      <c r="P1384" s="11">
        <v>3.6452205855726019E-3</v>
      </c>
      <c r="Q1384" s="11">
        <v>3.6452205855726019E-3</v>
      </c>
      <c r="R1384" s="11">
        <v>4.2801109016913034E-3</v>
      </c>
      <c r="S1384" s="11">
        <v>4.2801109016913034E-3</v>
      </c>
      <c r="T1384" s="11">
        <v>7.4499437771125901E-3</v>
      </c>
      <c r="U1384" s="11">
        <v>7.4499437771125901E-3</v>
      </c>
      <c r="V1384" s="11"/>
      <c r="W1384" s="11"/>
      <c r="X1384" s="11">
        <v>4.5062988236691508E-3</v>
      </c>
      <c r="Y1384" s="11">
        <v>4.5062988236691508E-3</v>
      </c>
      <c r="Z1384" s="49" t="s">
        <v>18</v>
      </c>
      <c r="AA1384" s="15"/>
      <c r="AB1384" s="16">
        <f t="shared" si="44"/>
        <v>-1.6152705415925095</v>
      </c>
      <c r="AD1384" s="34">
        <f t="shared" si="45"/>
        <v>0</v>
      </c>
      <c r="AF1384" s="57"/>
      <c r="AG1384" s="57"/>
      <c r="AH1384" s="57"/>
      <c r="AI1384" s="57"/>
      <c r="AJ1384" s="57"/>
      <c r="AK1384" s="57"/>
      <c r="AL1384" s="57"/>
      <c r="AM1384" s="57"/>
      <c r="AN1384" s="57"/>
      <c r="AO1384" s="57"/>
      <c r="AP1384" s="57"/>
      <c r="AQ1384" s="57"/>
      <c r="AR1384" s="57"/>
      <c r="AS1384" s="57"/>
      <c r="AT1384" s="57"/>
      <c r="AU1384" s="57"/>
      <c r="AV1384" s="57"/>
      <c r="AW1384" s="57"/>
      <c r="AX1384" s="57"/>
      <c r="AY1384" s="57"/>
      <c r="AZ1384" s="57"/>
      <c r="BA1384" s="57"/>
      <c r="BB1384" s="57"/>
      <c r="BC1384" s="57"/>
      <c r="BD1384" s="57"/>
    </row>
    <row r="1385" spans="1:56">
      <c r="A1385" s="10">
        <v>43563</v>
      </c>
      <c r="B1385" s="11">
        <v>4.1065663954742024E-2</v>
      </c>
      <c r="C1385" s="11">
        <v>4.1065663954742024E-2</v>
      </c>
      <c r="D1385" s="11">
        <v>0.2760593786864064</v>
      </c>
      <c r="E1385" s="11">
        <v>0.2760593786864064</v>
      </c>
      <c r="F1385" s="11"/>
      <c r="G1385" s="11"/>
      <c r="H1385" s="11">
        <v>5.7833973863177096E-2</v>
      </c>
      <c r="I1385" s="11">
        <v>5.7833973863177096E-2</v>
      </c>
      <c r="J1385" s="11">
        <v>5.2016449835860638E-4</v>
      </c>
      <c r="K1385" s="23">
        <v>5.2016449835860638E-4</v>
      </c>
      <c r="L1385" s="23">
        <v>1.6720759371137983E-3</v>
      </c>
      <c r="M1385" s="23">
        <v>1.6720759371137983E-3</v>
      </c>
      <c r="N1385" s="11"/>
      <c r="O1385" s="11"/>
      <c r="P1385" s="11">
        <v>6.0236077332780969E-4</v>
      </c>
      <c r="Q1385" s="11">
        <v>6.0236077332780969E-4</v>
      </c>
      <c r="R1385" s="11">
        <v>0</v>
      </c>
      <c r="S1385" s="11">
        <v>0</v>
      </c>
      <c r="T1385" s="11">
        <v>4.415157415591249E-2</v>
      </c>
      <c r="U1385" s="11">
        <v>4.415157415591249E-2</v>
      </c>
      <c r="V1385" s="11"/>
      <c r="W1385" s="11"/>
      <c r="X1385" s="11">
        <v>3.1504982132691743E-3</v>
      </c>
      <c r="Y1385" s="11">
        <v>3.1504982132691743E-3</v>
      </c>
      <c r="Z1385" s="49" t="s">
        <v>18</v>
      </c>
      <c r="AA1385" s="15"/>
      <c r="AB1385" s="16">
        <f t="shared" si="44"/>
        <v>-2.8501788928806806</v>
      </c>
      <c r="AD1385" s="34">
        <f t="shared" si="45"/>
        <v>0</v>
      </c>
      <c r="AF1385" s="57"/>
      <c r="AG1385" s="57"/>
      <c r="AH1385" s="57"/>
      <c r="AI1385" s="57"/>
      <c r="AJ1385" s="57"/>
      <c r="AK1385" s="57"/>
      <c r="AL1385" s="57"/>
      <c r="AM1385" s="57"/>
      <c r="AN1385" s="57"/>
      <c r="AO1385" s="57"/>
      <c r="AP1385" s="57"/>
      <c r="AQ1385" s="57"/>
      <c r="AR1385" s="57"/>
      <c r="AS1385" s="57"/>
      <c r="AT1385" s="57"/>
      <c r="AU1385" s="57"/>
      <c r="AV1385" s="57"/>
      <c r="AW1385" s="57"/>
      <c r="AX1385" s="57"/>
      <c r="AY1385" s="57"/>
      <c r="AZ1385" s="57"/>
      <c r="BA1385" s="57"/>
      <c r="BB1385" s="57"/>
      <c r="BC1385" s="57"/>
      <c r="BD1385" s="57"/>
    </row>
    <row r="1386" spans="1:56">
      <c r="A1386" s="10">
        <v>43564</v>
      </c>
      <c r="B1386" s="11">
        <v>4.504981952220935E-2</v>
      </c>
      <c r="C1386" s="11">
        <v>4.504981952220935E-2</v>
      </c>
      <c r="D1386" s="11">
        <v>2.7699648137426917E-2</v>
      </c>
      <c r="E1386" s="11">
        <v>2.7699648137426917E-2</v>
      </c>
      <c r="F1386" s="11"/>
      <c r="G1386" s="11"/>
      <c r="H1386" s="11">
        <v>4.3811773427756537E-2</v>
      </c>
      <c r="I1386" s="11">
        <v>4.3811773427756537E-2</v>
      </c>
      <c r="J1386" s="11">
        <v>4.8811046081131905E-4</v>
      </c>
      <c r="K1386" s="23">
        <v>4.8811046081131905E-4</v>
      </c>
      <c r="L1386" s="23">
        <v>2.4806079824609225E-4</v>
      </c>
      <c r="M1386" s="23">
        <v>2.4806079824609225E-4</v>
      </c>
      <c r="N1386" s="11"/>
      <c r="O1386" s="11"/>
      <c r="P1386" s="11">
        <v>4.7098137657217094E-4</v>
      </c>
      <c r="Q1386" s="11">
        <v>4.7098137657217094E-4</v>
      </c>
      <c r="R1386" s="11">
        <v>0</v>
      </c>
      <c r="S1386" s="11">
        <v>0</v>
      </c>
      <c r="T1386" s="11">
        <v>0</v>
      </c>
      <c r="U1386" s="11">
        <v>0</v>
      </c>
      <c r="V1386" s="11"/>
      <c r="W1386" s="11"/>
      <c r="X1386" s="11">
        <v>0</v>
      </c>
      <c r="Y1386" s="11">
        <v>0</v>
      </c>
      <c r="Z1386" s="49" t="s">
        <v>18</v>
      </c>
      <c r="AA1386" s="15"/>
      <c r="AB1386" s="16">
        <f t="shared" si="44"/>
        <v>-3.1278526979994399</v>
      </c>
      <c r="AD1386" s="34">
        <f t="shared" si="45"/>
        <v>0</v>
      </c>
      <c r="AF1386" s="57"/>
      <c r="AG1386" s="57"/>
      <c r="AH1386" s="57"/>
      <c r="AI1386" s="57"/>
      <c r="AJ1386" s="57"/>
      <c r="AK1386" s="57"/>
      <c r="AL1386" s="57"/>
      <c r="AM1386" s="57"/>
      <c r="AN1386" s="57"/>
      <c r="AO1386" s="57"/>
      <c r="AP1386" s="57"/>
      <c r="AQ1386" s="57"/>
      <c r="AR1386" s="57"/>
      <c r="AS1386" s="57"/>
      <c r="AT1386" s="57"/>
      <c r="AU1386" s="57"/>
      <c r="AV1386" s="57"/>
      <c r="AW1386" s="57"/>
      <c r="AX1386" s="57"/>
      <c r="AY1386" s="57"/>
      <c r="AZ1386" s="57"/>
      <c r="BA1386" s="57"/>
      <c r="BB1386" s="57"/>
      <c r="BC1386" s="57"/>
      <c r="BD1386" s="57"/>
    </row>
    <row r="1387" spans="1:56">
      <c r="A1387" s="10">
        <v>43565</v>
      </c>
      <c r="B1387" s="11">
        <v>1.1276345241915077E-2</v>
      </c>
      <c r="C1387" s="11">
        <v>1.1276345241915077E-2</v>
      </c>
      <c r="D1387" s="11">
        <v>0</v>
      </c>
      <c r="E1387" s="11">
        <v>0</v>
      </c>
      <c r="F1387" s="11"/>
      <c r="G1387" s="11"/>
      <c r="H1387" s="11">
        <v>1.0471705629034992E-2</v>
      </c>
      <c r="I1387" s="11">
        <v>1.0471705629034992E-2</v>
      </c>
      <c r="J1387" s="11">
        <v>1.4387661427551232E-4</v>
      </c>
      <c r="K1387" s="23">
        <v>1.4387661427551232E-4</v>
      </c>
      <c r="L1387" s="23">
        <v>0</v>
      </c>
      <c r="M1387" s="23">
        <v>0</v>
      </c>
      <c r="N1387" s="11"/>
      <c r="O1387" s="11"/>
      <c r="P1387" s="11">
        <v>1.336100943411258E-4</v>
      </c>
      <c r="Q1387" s="11">
        <v>1.336100943411258E-4</v>
      </c>
      <c r="R1387" s="11">
        <v>0</v>
      </c>
      <c r="S1387" s="11">
        <v>0</v>
      </c>
      <c r="T1387" s="11">
        <v>0</v>
      </c>
      <c r="U1387" s="11">
        <v>0</v>
      </c>
      <c r="V1387" s="11"/>
      <c r="W1387" s="11"/>
      <c r="X1387" s="11">
        <v>0</v>
      </c>
      <c r="Y1387" s="11">
        <v>0</v>
      </c>
      <c r="Z1387" s="49" t="s">
        <v>18</v>
      </c>
      <c r="AA1387" s="15"/>
      <c r="AB1387" s="16">
        <f t="shared" si="44"/>
        <v>-4.5590783610604158</v>
      </c>
      <c r="AD1387" s="34">
        <f t="shared" si="45"/>
        <v>0</v>
      </c>
      <c r="AF1387" s="57"/>
      <c r="AG1387" s="57"/>
      <c r="AH1387" s="57"/>
      <c r="AI1387" s="57"/>
      <c r="AJ1387" s="57"/>
      <c r="AK1387" s="57"/>
      <c r="AL1387" s="57"/>
      <c r="AM1387" s="57"/>
      <c r="AN1387" s="57"/>
      <c r="AO1387" s="57"/>
      <c r="AP1387" s="57"/>
      <c r="AQ1387" s="57"/>
      <c r="AR1387" s="57"/>
      <c r="AS1387" s="57"/>
      <c r="AT1387" s="57"/>
      <c r="AU1387" s="57"/>
      <c r="AV1387" s="57"/>
      <c r="AW1387" s="57"/>
      <c r="AX1387" s="57"/>
      <c r="AY1387" s="57"/>
      <c r="AZ1387" s="57"/>
      <c r="BA1387" s="57"/>
      <c r="BB1387" s="57"/>
      <c r="BC1387" s="57"/>
      <c r="BD1387" s="57"/>
    </row>
    <row r="1388" spans="1:56">
      <c r="A1388" s="10">
        <v>43566</v>
      </c>
      <c r="B1388" s="11">
        <v>3.012316003518473E-2</v>
      </c>
      <c r="C1388" s="11">
        <v>3.012316003518473E-2</v>
      </c>
      <c r="D1388" s="11">
        <v>1.7038244713574062E-2</v>
      </c>
      <c r="E1388" s="11">
        <v>1.7038244713574062E-2</v>
      </c>
      <c r="F1388" s="11"/>
      <c r="G1388" s="11"/>
      <c r="H1388" s="11">
        <v>2.9189467338386683E-2</v>
      </c>
      <c r="I1388" s="11">
        <v>2.9189467338386683E-2</v>
      </c>
      <c r="J1388" s="11">
        <v>3.7026702836861575E-4</v>
      </c>
      <c r="K1388" s="23">
        <v>3.7026702836861575E-4</v>
      </c>
      <c r="L1388" s="23">
        <v>2.7181130020582445E-4</v>
      </c>
      <c r="M1388" s="23">
        <v>2.7181130020582445E-4</v>
      </c>
      <c r="N1388" s="11"/>
      <c r="O1388" s="11"/>
      <c r="P1388" s="11">
        <v>3.6324158020299344E-4</v>
      </c>
      <c r="Q1388" s="11">
        <v>3.6324158020299344E-4</v>
      </c>
      <c r="R1388" s="11">
        <v>0</v>
      </c>
      <c r="S1388" s="11">
        <v>0</v>
      </c>
      <c r="T1388" s="11">
        <v>6.136561318313722E-2</v>
      </c>
      <c r="U1388" s="11">
        <v>6.136561318313722E-2</v>
      </c>
      <c r="V1388" s="11"/>
      <c r="W1388" s="11"/>
      <c r="X1388" s="11">
        <v>4.3788303902127417E-3</v>
      </c>
      <c r="Y1388" s="11">
        <v>4.3788303902127417E-3</v>
      </c>
      <c r="Z1388" s="49" t="s">
        <v>18</v>
      </c>
      <c r="AA1388" s="15"/>
      <c r="AB1388" s="16">
        <f t="shared" si="44"/>
        <v>-3.533947342368029</v>
      </c>
      <c r="AD1388" s="34">
        <f t="shared" si="45"/>
        <v>0</v>
      </c>
      <c r="AF1388" s="57"/>
      <c r="AG1388" s="57"/>
      <c r="AH1388" s="57"/>
      <c r="AI1388" s="57"/>
      <c r="AJ1388" s="57"/>
      <c r="AK1388" s="57"/>
      <c r="AL1388" s="57"/>
      <c r="AM1388" s="57"/>
      <c r="AN1388" s="57"/>
      <c r="AO1388" s="57"/>
      <c r="AP1388" s="57"/>
      <c r="AQ1388" s="57"/>
      <c r="AR1388" s="57"/>
      <c r="AS1388" s="57"/>
      <c r="AT1388" s="57"/>
      <c r="AU1388" s="57"/>
      <c r="AV1388" s="57"/>
      <c r="AW1388" s="57"/>
      <c r="AX1388" s="57"/>
      <c r="AY1388" s="57"/>
      <c r="AZ1388" s="57"/>
      <c r="BA1388" s="57"/>
      <c r="BB1388" s="57"/>
      <c r="BC1388" s="57"/>
      <c r="BD1388" s="57"/>
    </row>
    <row r="1389" spans="1:56">
      <c r="A1389" s="10">
        <v>43567</v>
      </c>
      <c r="B1389" s="11">
        <v>3.0242383900101278E-3</v>
      </c>
      <c r="C1389" s="11">
        <v>3.0242383900101278E-3</v>
      </c>
      <c r="D1389" s="11">
        <v>1.9891349884890615E-2</v>
      </c>
      <c r="E1389" s="11">
        <v>1.9891349884890615E-2</v>
      </c>
      <c r="F1389" s="11"/>
      <c r="G1389" s="11"/>
      <c r="H1389" s="11">
        <v>4.2278150606851143E-3</v>
      </c>
      <c r="I1389" s="11">
        <v>4.2278150606851143E-3</v>
      </c>
      <c r="J1389" s="11">
        <v>5.4530859009886261E-5</v>
      </c>
      <c r="K1389" s="23">
        <v>5.4530859009886261E-5</v>
      </c>
      <c r="L1389" s="23">
        <v>1.4778090108277835E-4</v>
      </c>
      <c r="M1389" s="23">
        <v>1.4778090108277835E-4</v>
      </c>
      <c r="N1389" s="11"/>
      <c r="O1389" s="11"/>
      <c r="P1389" s="11">
        <v>6.1184848059075834E-5</v>
      </c>
      <c r="Q1389" s="11">
        <v>6.1184848059075834E-5</v>
      </c>
      <c r="R1389" s="11">
        <v>0</v>
      </c>
      <c r="S1389" s="11">
        <v>0</v>
      </c>
      <c r="T1389" s="11">
        <v>0</v>
      </c>
      <c r="U1389" s="11">
        <v>0</v>
      </c>
      <c r="V1389" s="11"/>
      <c r="W1389" s="11"/>
      <c r="X1389" s="11">
        <v>0</v>
      </c>
      <c r="Y1389" s="11">
        <v>0</v>
      </c>
      <c r="Z1389" s="49" t="s">
        <v>18</v>
      </c>
      <c r="AA1389" s="15"/>
      <c r="AB1389" s="16">
        <f t="shared" si="44"/>
        <v>-5.4660699534906483</v>
      </c>
      <c r="AD1389" s="34">
        <f t="shared" si="45"/>
        <v>0</v>
      </c>
      <c r="AF1389" s="57"/>
      <c r="AG1389" s="57"/>
      <c r="AH1389" s="57"/>
      <c r="AI1389" s="57"/>
      <c r="AJ1389" s="57"/>
      <c r="AK1389" s="57"/>
      <c r="AL1389" s="57"/>
      <c r="AM1389" s="57"/>
      <c r="AN1389" s="57"/>
      <c r="AO1389" s="57"/>
      <c r="AP1389" s="57"/>
      <c r="AQ1389" s="57"/>
      <c r="AR1389" s="57"/>
      <c r="AS1389" s="57"/>
      <c r="AT1389" s="57"/>
      <c r="AU1389" s="57"/>
      <c r="AV1389" s="57"/>
      <c r="AW1389" s="57"/>
      <c r="AX1389" s="57"/>
      <c r="AY1389" s="57"/>
      <c r="AZ1389" s="57"/>
      <c r="BA1389" s="57"/>
      <c r="BB1389" s="57"/>
      <c r="BC1389" s="57"/>
      <c r="BD1389" s="57"/>
    </row>
    <row r="1390" spans="1:56">
      <c r="A1390" s="10">
        <v>43568</v>
      </c>
      <c r="B1390" s="11">
        <v>3.9967198298996335E-3</v>
      </c>
      <c r="C1390" s="11">
        <v>3.9967198298996335E-3</v>
      </c>
      <c r="D1390" s="11">
        <v>2.6673640662468513E-2</v>
      </c>
      <c r="E1390" s="11">
        <v>2.6673640662468513E-2</v>
      </c>
      <c r="F1390" s="11"/>
      <c r="G1390" s="11"/>
      <c r="H1390" s="11">
        <v>5.6148636884439723E-3</v>
      </c>
      <c r="I1390" s="11">
        <v>5.6148636884439723E-3</v>
      </c>
      <c r="J1390" s="11">
        <v>5.1473636937249627E-5</v>
      </c>
      <c r="K1390" s="23">
        <v>5.1473636937249627E-5</v>
      </c>
      <c r="L1390" s="23">
        <v>1.2179744594734481E-4</v>
      </c>
      <c r="M1390" s="23">
        <v>1.2179744594734481E-4</v>
      </c>
      <c r="N1390" s="11"/>
      <c r="O1390" s="11"/>
      <c r="P1390" s="11">
        <v>5.6491692099998987E-5</v>
      </c>
      <c r="Q1390" s="11">
        <v>5.6491692099998987E-5</v>
      </c>
      <c r="R1390" s="11">
        <v>5.8243200098087918E-3</v>
      </c>
      <c r="S1390" s="11">
        <v>5.8243200098087918E-3</v>
      </c>
      <c r="T1390" s="11">
        <v>0</v>
      </c>
      <c r="U1390" s="11">
        <v>0</v>
      </c>
      <c r="V1390" s="11"/>
      <c r="W1390" s="11"/>
      <c r="X1390" s="11">
        <v>5.4087173923434931E-3</v>
      </c>
      <c r="Y1390" s="11">
        <v>5.4087173923434931E-3</v>
      </c>
      <c r="Z1390" s="49" t="s">
        <v>18</v>
      </c>
      <c r="AA1390" s="15"/>
      <c r="AB1390" s="16">
        <f t="shared" si="44"/>
        <v>-5.18233796740983</v>
      </c>
      <c r="AD1390" s="34">
        <f t="shared" si="45"/>
        <v>0</v>
      </c>
      <c r="AF1390" s="57"/>
      <c r="AG1390" s="57"/>
      <c r="AH1390" s="57"/>
      <c r="AI1390" s="57"/>
      <c r="AJ1390" s="57"/>
      <c r="AK1390" s="57"/>
      <c r="AL1390" s="57"/>
      <c r="AM1390" s="57"/>
      <c r="AN1390" s="57"/>
      <c r="AO1390" s="57"/>
      <c r="AP1390" s="57"/>
      <c r="AQ1390" s="57"/>
      <c r="AR1390" s="57"/>
      <c r="AS1390" s="57"/>
      <c r="AT1390" s="57"/>
      <c r="AU1390" s="57"/>
      <c r="AV1390" s="57"/>
      <c r="AW1390" s="57"/>
      <c r="AX1390" s="57"/>
      <c r="AY1390" s="57"/>
      <c r="AZ1390" s="57"/>
      <c r="BA1390" s="57"/>
      <c r="BB1390" s="57"/>
      <c r="BC1390" s="57"/>
      <c r="BD1390" s="57"/>
    </row>
    <row r="1391" spans="1:56">
      <c r="A1391" s="10">
        <v>43569</v>
      </c>
      <c r="B1391" s="11">
        <v>2.1585348146895545E-2</v>
      </c>
      <c r="C1391" s="11">
        <v>2.1585348146895545E-2</v>
      </c>
      <c r="D1391" s="11">
        <v>1.4006706283944651E-2</v>
      </c>
      <c r="E1391" s="11">
        <v>1.4006706283944651E-2</v>
      </c>
      <c r="F1391" s="11"/>
      <c r="G1391" s="11"/>
      <c r="H1391" s="11">
        <v>2.1044563404681856E-2</v>
      </c>
      <c r="I1391" s="11">
        <v>2.1044563404681856E-2</v>
      </c>
      <c r="J1391" s="11">
        <v>2.696594652639914E-4</v>
      </c>
      <c r="K1391" s="23">
        <v>2.696594652639914E-4</v>
      </c>
      <c r="L1391" s="23">
        <v>1.0149787162278733E-4</v>
      </c>
      <c r="M1391" s="23">
        <v>1.0149787162278733E-4</v>
      </c>
      <c r="N1391" s="11"/>
      <c r="O1391" s="11"/>
      <c r="P1391" s="11">
        <v>2.5766005617302104E-4</v>
      </c>
      <c r="Q1391" s="11">
        <v>2.5766005617302104E-4</v>
      </c>
      <c r="R1391" s="11">
        <v>0</v>
      </c>
      <c r="S1391" s="11">
        <v>0</v>
      </c>
      <c r="T1391" s="11">
        <v>2.9779475534125802E-2</v>
      </c>
      <c r="U1391" s="11">
        <v>2.9779475534125802E-2</v>
      </c>
      <c r="V1391" s="11"/>
      <c r="W1391" s="11"/>
      <c r="X1391" s="11">
        <v>2.1249567259153464E-3</v>
      </c>
      <c r="Y1391" s="11">
        <v>2.1249567259153464E-3</v>
      </c>
      <c r="Z1391" s="49" t="s">
        <v>18</v>
      </c>
      <c r="AA1391" s="15"/>
      <c r="AB1391" s="16">
        <f t="shared" si="44"/>
        <v>-3.8611130227727637</v>
      </c>
      <c r="AD1391" s="34">
        <f t="shared" si="45"/>
        <v>0</v>
      </c>
      <c r="AF1391" s="57"/>
      <c r="AG1391" s="57"/>
      <c r="AH1391" s="57"/>
      <c r="AI1391" s="57"/>
      <c r="AJ1391" s="57"/>
      <c r="AK1391" s="57"/>
      <c r="AL1391" s="57"/>
      <c r="AM1391" s="57"/>
      <c r="AN1391" s="57"/>
      <c r="AO1391" s="57"/>
      <c r="AP1391" s="57"/>
      <c r="AQ1391" s="57"/>
      <c r="AR1391" s="57"/>
      <c r="AS1391" s="57"/>
      <c r="AT1391" s="57"/>
      <c r="AU1391" s="57"/>
      <c r="AV1391" s="57"/>
      <c r="AW1391" s="57"/>
      <c r="AX1391" s="57"/>
      <c r="AY1391" s="57"/>
      <c r="AZ1391" s="57"/>
      <c r="BA1391" s="57"/>
      <c r="BB1391" s="57"/>
      <c r="BC1391" s="57"/>
      <c r="BD1391" s="57"/>
    </row>
    <row r="1392" spans="1:56">
      <c r="A1392" s="10">
        <v>43570</v>
      </c>
      <c r="B1392" s="11">
        <v>5.5741901101849664E-2</v>
      </c>
      <c r="C1392" s="11">
        <v>5.5741901101849664E-2</v>
      </c>
      <c r="D1392" s="11">
        <v>0</v>
      </c>
      <c r="E1392" s="11">
        <v>0</v>
      </c>
      <c r="F1392" s="11"/>
      <c r="G1392" s="11"/>
      <c r="H1392" s="11">
        <v>5.1764358665753143E-2</v>
      </c>
      <c r="I1392" s="11">
        <v>5.1764358665753143E-2</v>
      </c>
      <c r="J1392" s="11">
        <v>1.169605815788705E-3</v>
      </c>
      <c r="K1392" s="23">
        <v>1.169605815788705E-3</v>
      </c>
      <c r="L1392" s="23">
        <v>0</v>
      </c>
      <c r="M1392" s="23">
        <v>0</v>
      </c>
      <c r="N1392" s="11"/>
      <c r="O1392" s="11"/>
      <c r="P1392" s="11">
        <v>1.0861469334426475E-3</v>
      </c>
      <c r="Q1392" s="11">
        <v>1.0861469334426475E-3</v>
      </c>
      <c r="R1392" s="11">
        <v>6.4997165187127039E-3</v>
      </c>
      <c r="S1392" s="11">
        <v>6.4997165187127039E-3</v>
      </c>
      <c r="T1392" s="11">
        <v>0</v>
      </c>
      <c r="U1392" s="11">
        <v>0</v>
      </c>
      <c r="V1392" s="11"/>
      <c r="W1392" s="11"/>
      <c r="X1392" s="11">
        <v>6.035920025146046E-3</v>
      </c>
      <c r="Y1392" s="11">
        <v>6.035920025146046E-3</v>
      </c>
      <c r="Z1392" s="49" t="s">
        <v>18</v>
      </c>
      <c r="AA1392" s="15"/>
      <c r="AB1392" s="16">
        <f t="shared" si="44"/>
        <v>-2.961053423182002</v>
      </c>
      <c r="AD1392" s="34">
        <f t="shared" si="45"/>
        <v>0</v>
      </c>
      <c r="AF1392" s="57"/>
      <c r="AG1392" s="57"/>
      <c r="AH1392" s="57"/>
      <c r="AI1392" s="57"/>
      <c r="AJ1392" s="57"/>
      <c r="AK1392" s="57"/>
      <c r="AL1392" s="57"/>
      <c r="AM1392" s="57"/>
      <c r="AN1392" s="57"/>
      <c r="AO1392" s="57"/>
      <c r="AP1392" s="57"/>
      <c r="AQ1392" s="57"/>
      <c r="AR1392" s="57"/>
      <c r="AS1392" s="57"/>
      <c r="AT1392" s="57"/>
      <c r="AU1392" s="57"/>
      <c r="AV1392" s="57"/>
      <c r="AW1392" s="57"/>
      <c r="AX1392" s="57"/>
      <c r="AY1392" s="57"/>
      <c r="AZ1392" s="57"/>
      <c r="BA1392" s="57"/>
      <c r="BB1392" s="57"/>
      <c r="BC1392" s="57"/>
      <c r="BD1392" s="57"/>
    </row>
    <row r="1393" spans="1:56">
      <c r="A1393" s="10">
        <v>43571</v>
      </c>
      <c r="B1393" s="11">
        <v>0.29505154123295907</v>
      </c>
      <c r="C1393" s="11">
        <v>0.29505154123295907</v>
      </c>
      <c r="D1393" s="11">
        <v>0.33902319079443421</v>
      </c>
      <c r="E1393" s="11">
        <v>0.33902319079443421</v>
      </c>
      <c r="F1393" s="11"/>
      <c r="G1393" s="11"/>
      <c r="H1393" s="11">
        <v>0.29818920067152693</v>
      </c>
      <c r="I1393" s="11">
        <v>0.29818920067152693</v>
      </c>
      <c r="J1393" s="11">
        <v>1.1767965268881207E-3</v>
      </c>
      <c r="K1393" s="23">
        <v>1.1767965268881207E-3</v>
      </c>
      <c r="L1393" s="23">
        <v>7.4093446284634757E-4</v>
      </c>
      <c r="M1393" s="23">
        <v>7.4093446284634757E-4</v>
      </c>
      <c r="N1393" s="11"/>
      <c r="O1393" s="11"/>
      <c r="P1393" s="11">
        <v>1.1456949709357487E-3</v>
      </c>
      <c r="Q1393" s="11">
        <v>1.1456949709357487E-3</v>
      </c>
      <c r="R1393" s="11">
        <v>7.8411506934410284E-3</v>
      </c>
      <c r="S1393" s="11">
        <v>7.8411506934410284E-3</v>
      </c>
      <c r="T1393" s="11">
        <v>0</v>
      </c>
      <c r="U1393" s="11">
        <v>0</v>
      </c>
      <c r="V1393" s="11"/>
      <c r="W1393" s="11"/>
      <c r="X1393" s="11">
        <v>7.2816342611973055E-3</v>
      </c>
      <c r="Y1393" s="11">
        <v>7.2816342611973055E-3</v>
      </c>
      <c r="Z1393" s="49" t="s">
        <v>18</v>
      </c>
      <c r="AA1393" s="15"/>
      <c r="AB1393" s="16">
        <f t="shared" si="44"/>
        <v>-1.2100270923591681</v>
      </c>
      <c r="AD1393" s="34">
        <f t="shared" si="45"/>
        <v>0</v>
      </c>
      <c r="AF1393" s="57"/>
      <c r="AG1393" s="57"/>
      <c r="AH1393" s="57"/>
      <c r="AI1393" s="57"/>
      <c r="AJ1393" s="57"/>
      <c r="AK1393" s="57"/>
      <c r="AL1393" s="57"/>
      <c r="AM1393" s="57"/>
      <c r="AN1393" s="57"/>
      <c r="AO1393" s="57"/>
      <c r="AP1393" s="57"/>
      <c r="AQ1393" s="57"/>
      <c r="AR1393" s="57"/>
      <c r="AS1393" s="57"/>
      <c r="AT1393" s="57"/>
      <c r="AU1393" s="57"/>
      <c r="AV1393" s="57"/>
      <c r="AW1393" s="57"/>
      <c r="AX1393" s="57"/>
      <c r="AY1393" s="57"/>
      <c r="AZ1393" s="57"/>
      <c r="BA1393" s="57"/>
      <c r="BB1393" s="57"/>
      <c r="BC1393" s="57"/>
      <c r="BD1393" s="57"/>
    </row>
    <row r="1394" spans="1:56">
      <c r="A1394" s="10">
        <v>43572</v>
      </c>
      <c r="B1394" s="11">
        <v>1.1323680710404007E-3</v>
      </c>
      <c r="C1394" s="11">
        <v>1.1323680710404007E-3</v>
      </c>
      <c r="D1394" s="11">
        <v>2.904925116729224</v>
      </c>
      <c r="E1394" s="11">
        <v>2.904925116729224</v>
      </c>
      <c r="F1394" s="11"/>
      <c r="G1394" s="11"/>
      <c r="H1394" s="11">
        <v>0.20833661936332412</v>
      </c>
      <c r="I1394" s="11">
        <v>0.20833661936332412</v>
      </c>
      <c r="J1394" s="11">
        <v>5.513918381005379E-4</v>
      </c>
      <c r="K1394" s="23">
        <v>5.513918381005379E-4</v>
      </c>
      <c r="L1394" s="23">
        <v>6.1406212331786336E-2</v>
      </c>
      <c r="M1394" s="23">
        <v>6.1406212331786336E-2</v>
      </c>
      <c r="N1394" s="11"/>
      <c r="O1394" s="11"/>
      <c r="P1394" s="11">
        <v>4.8937738912781144E-3</v>
      </c>
      <c r="Q1394" s="11">
        <v>4.8937738912781144E-3</v>
      </c>
      <c r="R1394" s="11">
        <v>5.0724929490889642E-3</v>
      </c>
      <c r="S1394" s="11">
        <v>5.0724929490889642E-3</v>
      </c>
      <c r="T1394" s="11">
        <v>2.1882941121872949E-2</v>
      </c>
      <c r="U1394" s="11">
        <v>2.1882941121872949E-2</v>
      </c>
      <c r="V1394" s="11"/>
      <c r="W1394" s="11"/>
      <c r="X1394" s="11">
        <v>6.2720263280255286E-3</v>
      </c>
      <c r="Y1394" s="11">
        <v>6.2720263280255286E-3</v>
      </c>
      <c r="Z1394" s="49" t="s">
        <v>18</v>
      </c>
      <c r="AA1394" s="15"/>
      <c r="AB1394" s="16">
        <f t="shared" si="44"/>
        <v>-1.568600145094281</v>
      </c>
      <c r="AD1394" s="34">
        <f t="shared" si="45"/>
        <v>0</v>
      </c>
      <c r="AF1394" s="57"/>
      <c r="AG1394" s="57"/>
      <c r="AH1394" s="57"/>
      <c r="AI1394" s="57"/>
      <c r="AJ1394" s="57"/>
      <c r="AK1394" s="57"/>
      <c r="AL1394" s="57"/>
      <c r="AM1394" s="57"/>
      <c r="AN1394" s="57"/>
      <c r="AO1394" s="57"/>
      <c r="AP1394" s="57"/>
      <c r="AQ1394" s="57"/>
      <c r="AR1394" s="57"/>
      <c r="AS1394" s="57"/>
      <c r="AT1394" s="57"/>
      <c r="AU1394" s="57"/>
      <c r="AV1394" s="57"/>
      <c r="AW1394" s="57"/>
      <c r="AX1394" s="57"/>
      <c r="AY1394" s="57"/>
      <c r="AZ1394" s="57"/>
      <c r="BA1394" s="57"/>
      <c r="BB1394" s="57"/>
      <c r="BC1394" s="57"/>
      <c r="BD1394" s="57"/>
    </row>
    <row r="1395" spans="1:56">
      <c r="A1395" s="10">
        <v>43573</v>
      </c>
      <c r="B1395" s="11">
        <v>0.10814894490686522</v>
      </c>
      <c r="C1395" s="11">
        <v>0.10814894490686522</v>
      </c>
      <c r="D1395" s="11">
        <v>0</v>
      </c>
      <c r="E1395" s="11">
        <v>0</v>
      </c>
      <c r="F1395" s="11"/>
      <c r="G1395" s="11"/>
      <c r="H1395" s="11">
        <v>0.10043182350836583</v>
      </c>
      <c r="I1395" s="11">
        <v>0.10043182350836583</v>
      </c>
      <c r="J1395" s="11">
        <v>1.1402190485190749E-3</v>
      </c>
      <c r="K1395" s="23">
        <v>1.1402190485190749E-3</v>
      </c>
      <c r="L1395" s="23">
        <v>0</v>
      </c>
      <c r="M1395" s="23">
        <v>0</v>
      </c>
      <c r="N1395" s="11"/>
      <c r="O1395" s="11"/>
      <c r="P1395" s="11">
        <v>1.058857100643571E-3</v>
      </c>
      <c r="Q1395" s="11">
        <v>1.058857100643571E-3</v>
      </c>
      <c r="R1395" s="11">
        <v>7.2375053148132824E-4</v>
      </c>
      <c r="S1395" s="11">
        <v>7.2375053148132824E-4</v>
      </c>
      <c r="T1395" s="11">
        <v>0</v>
      </c>
      <c r="U1395" s="11">
        <v>0</v>
      </c>
      <c r="V1395" s="11"/>
      <c r="W1395" s="11"/>
      <c r="X1395" s="11">
        <v>6.7210628549742388E-4</v>
      </c>
      <c r="Y1395" s="11">
        <v>6.7210628549742388E-4</v>
      </c>
      <c r="Z1395" s="49" t="s">
        <v>18</v>
      </c>
      <c r="AA1395" s="15"/>
      <c r="AB1395" s="16">
        <f t="shared" si="44"/>
        <v>-2.2982761547332045</v>
      </c>
      <c r="AD1395" s="34">
        <f t="shared" si="45"/>
        <v>0</v>
      </c>
      <c r="AF1395" s="57"/>
      <c r="AG1395" s="57"/>
      <c r="AH1395" s="57"/>
      <c r="AI1395" s="57"/>
      <c r="AJ1395" s="57"/>
      <c r="AK1395" s="57"/>
      <c r="AL1395" s="57"/>
      <c r="AM1395" s="57"/>
      <c r="AN1395" s="57"/>
      <c r="AO1395" s="57"/>
      <c r="AP1395" s="57"/>
      <c r="AQ1395" s="57"/>
      <c r="AR1395" s="57"/>
      <c r="AS1395" s="57"/>
      <c r="AT1395" s="57"/>
      <c r="AU1395" s="57"/>
      <c r="AV1395" s="57"/>
      <c r="AW1395" s="57"/>
      <c r="AX1395" s="57"/>
      <c r="AY1395" s="57"/>
      <c r="AZ1395" s="57"/>
      <c r="BA1395" s="57"/>
      <c r="BB1395" s="57"/>
      <c r="BC1395" s="57"/>
      <c r="BD1395" s="57"/>
    </row>
    <row r="1396" spans="1:56">
      <c r="A1396" s="10">
        <v>43574</v>
      </c>
      <c r="B1396" s="11">
        <v>5.2371814372843897E-3</v>
      </c>
      <c r="C1396" s="11">
        <v>5.2371814372843897E-3</v>
      </c>
      <c r="D1396" s="11">
        <v>6.0195965108275282E-3</v>
      </c>
      <c r="E1396" s="11">
        <v>6.0195965108275282E-3</v>
      </c>
      <c r="F1396" s="11"/>
      <c r="G1396" s="11"/>
      <c r="H1396" s="11">
        <v>5.2930117748965413E-3</v>
      </c>
      <c r="I1396" s="11">
        <v>5.2930117748965413E-3</v>
      </c>
      <c r="J1396" s="11">
        <v>4.3799385612059684E-5</v>
      </c>
      <c r="K1396" s="23">
        <v>4.3799385612059684E-5</v>
      </c>
      <c r="L1396" s="23">
        <v>4.0193157162623782E-5</v>
      </c>
      <c r="M1396" s="23">
        <v>4.0193157162623782E-5</v>
      </c>
      <c r="N1396" s="11"/>
      <c r="O1396" s="11"/>
      <c r="P1396" s="11">
        <v>4.3542058064768452E-5</v>
      </c>
      <c r="Q1396" s="11">
        <v>4.3542058064768452E-5</v>
      </c>
      <c r="R1396" s="11">
        <v>0</v>
      </c>
      <c r="S1396" s="11">
        <v>0</v>
      </c>
      <c r="T1396" s="11">
        <v>0</v>
      </c>
      <c r="U1396" s="11">
        <v>0</v>
      </c>
      <c r="V1396" s="11"/>
      <c r="W1396" s="11"/>
      <c r="X1396" s="11">
        <v>0</v>
      </c>
      <c r="Y1396" s="11">
        <v>0</v>
      </c>
      <c r="Z1396" s="49" t="s">
        <v>18</v>
      </c>
      <c r="AA1396" s="15"/>
      <c r="AB1396" s="16">
        <f t="shared" si="44"/>
        <v>-5.2413678614919954</v>
      </c>
      <c r="AD1396" s="34">
        <f t="shared" si="45"/>
        <v>0</v>
      </c>
      <c r="AF1396" s="57"/>
      <c r="AG1396" s="57"/>
      <c r="AH1396" s="57"/>
      <c r="AI1396" s="57"/>
      <c r="AJ1396" s="57"/>
      <c r="AK1396" s="57"/>
      <c r="AL1396" s="57"/>
      <c r="AM1396" s="57"/>
      <c r="AN1396" s="57"/>
      <c r="AO1396" s="57"/>
      <c r="AP1396" s="57"/>
      <c r="AQ1396" s="57"/>
      <c r="AR1396" s="57"/>
      <c r="AS1396" s="57"/>
      <c r="AT1396" s="57"/>
      <c r="AU1396" s="57"/>
      <c r="AV1396" s="57"/>
      <c r="AW1396" s="57"/>
      <c r="AX1396" s="57"/>
      <c r="AY1396" s="57"/>
      <c r="AZ1396" s="57"/>
      <c r="BA1396" s="57"/>
      <c r="BB1396" s="57"/>
      <c r="BC1396" s="57"/>
      <c r="BD1396" s="57"/>
    </row>
    <row r="1397" spans="1:56">
      <c r="A1397" s="10">
        <v>43575</v>
      </c>
      <c r="B1397" s="11">
        <v>4.2491394951114522E-2</v>
      </c>
      <c r="C1397" s="11">
        <v>4.2491394951114522E-2</v>
      </c>
      <c r="D1397" s="11">
        <v>0</v>
      </c>
      <c r="E1397" s="11">
        <v>0</v>
      </c>
      <c r="F1397" s="11"/>
      <c r="G1397" s="11"/>
      <c r="H1397" s="11">
        <v>3.9459361180357692E-2</v>
      </c>
      <c r="I1397" s="11">
        <v>3.9459361180357692E-2</v>
      </c>
      <c r="J1397" s="11">
        <v>5.668027330381143E-4</v>
      </c>
      <c r="K1397" s="23">
        <v>5.668027330381143E-4</v>
      </c>
      <c r="L1397" s="23">
        <v>0</v>
      </c>
      <c r="M1397" s="23">
        <v>0</v>
      </c>
      <c r="N1397" s="11"/>
      <c r="O1397" s="11"/>
      <c r="P1397" s="11">
        <v>5.2635771987942644E-4</v>
      </c>
      <c r="Q1397" s="11">
        <v>5.2635771987942644E-4</v>
      </c>
      <c r="R1397" s="11">
        <v>3.1320928172726445E-3</v>
      </c>
      <c r="S1397" s="11">
        <v>3.1320928172726445E-3</v>
      </c>
      <c r="T1397" s="11">
        <v>5.9701048088523508E-2</v>
      </c>
      <c r="U1397" s="11">
        <v>5.9701048088523508E-2</v>
      </c>
      <c r="V1397" s="11"/>
      <c r="W1397" s="11"/>
      <c r="X1397" s="11">
        <v>7.1686508769973067E-3</v>
      </c>
      <c r="Y1397" s="11">
        <v>7.1686508769973067E-3</v>
      </c>
      <c r="Z1397" s="49" t="s">
        <v>18</v>
      </c>
      <c r="AA1397" s="15"/>
      <c r="AB1397" s="16">
        <f t="shared" si="44"/>
        <v>-3.2324839675618517</v>
      </c>
      <c r="AD1397" s="34">
        <f t="shared" si="45"/>
        <v>0</v>
      </c>
      <c r="AF1397" s="57"/>
      <c r="AG1397" s="57"/>
      <c r="AH1397" s="57"/>
      <c r="AI1397" s="57"/>
      <c r="AJ1397" s="57"/>
      <c r="AK1397" s="57"/>
      <c r="AL1397" s="57"/>
      <c r="AM1397" s="57"/>
      <c r="AN1397" s="57"/>
      <c r="AO1397" s="57"/>
      <c r="AP1397" s="57"/>
      <c r="AQ1397" s="57"/>
      <c r="AR1397" s="57"/>
      <c r="AS1397" s="57"/>
      <c r="AT1397" s="57"/>
      <c r="AU1397" s="57"/>
      <c r="AV1397" s="57"/>
      <c r="AW1397" s="57"/>
      <c r="AX1397" s="57"/>
      <c r="AY1397" s="57"/>
      <c r="AZ1397" s="57"/>
      <c r="BA1397" s="57"/>
      <c r="BB1397" s="57"/>
      <c r="BC1397" s="57"/>
      <c r="BD1397" s="57"/>
    </row>
    <row r="1398" spans="1:56">
      <c r="A1398" s="10">
        <v>43576</v>
      </c>
      <c r="B1398" s="11">
        <v>2.7041862341845686E-4</v>
      </c>
      <c r="C1398" s="11">
        <v>2.7041862341845686E-4</v>
      </c>
      <c r="D1398" s="11">
        <v>0.58802956960201092</v>
      </c>
      <c r="E1398" s="11">
        <v>0.58802956960201092</v>
      </c>
      <c r="F1398" s="11"/>
      <c r="G1398" s="11"/>
      <c r="H1398" s="11">
        <v>4.2210806715848231E-2</v>
      </c>
      <c r="I1398" s="11">
        <v>4.2210806715848231E-2</v>
      </c>
      <c r="J1398" s="11">
        <v>1.5598071799166556E-6</v>
      </c>
      <c r="K1398" s="23">
        <v>1.5598071799166556E-6</v>
      </c>
      <c r="L1398" s="23">
        <v>2.3547506216486662E-3</v>
      </c>
      <c r="M1398" s="23">
        <v>2.3547506216486662E-3</v>
      </c>
      <c r="N1398" s="11"/>
      <c r="O1398" s="11"/>
      <c r="P1398" s="11">
        <v>1.6947507629999696E-4</v>
      </c>
      <c r="Q1398" s="11">
        <v>1.6947507629999696E-4</v>
      </c>
      <c r="R1398" s="11">
        <v>1.1484860265726336E-2</v>
      </c>
      <c r="S1398" s="11">
        <v>1.1484860265726336E-2</v>
      </c>
      <c r="T1398" s="11">
        <v>4.4456067770780851E-2</v>
      </c>
      <c r="U1398" s="11">
        <v>4.4456067770780851E-2</v>
      </c>
      <c r="V1398" s="11"/>
      <c r="W1398" s="11"/>
      <c r="X1398" s="11">
        <v>1.383756755464847E-2</v>
      </c>
      <c r="Y1398" s="11">
        <v>1.383756755464847E-2</v>
      </c>
      <c r="Z1398" s="49" t="s">
        <v>18</v>
      </c>
      <c r="AA1398" s="15"/>
      <c r="AB1398" s="16">
        <f t="shared" si="44"/>
        <v>-3.1650790074099668</v>
      </c>
      <c r="AD1398" s="34">
        <f t="shared" si="45"/>
        <v>0</v>
      </c>
      <c r="AF1398" s="57"/>
      <c r="AG1398" s="57"/>
      <c r="AH1398" s="57"/>
      <c r="AI1398" s="57"/>
      <c r="AJ1398" s="57"/>
      <c r="AK1398" s="57"/>
      <c r="AL1398" s="57"/>
      <c r="AM1398" s="57"/>
      <c r="AN1398" s="57"/>
      <c r="AO1398" s="57"/>
      <c r="AP1398" s="57"/>
      <c r="AQ1398" s="57"/>
      <c r="AR1398" s="57"/>
      <c r="AS1398" s="57"/>
      <c r="AT1398" s="57"/>
      <c r="AU1398" s="57"/>
      <c r="AV1398" s="57"/>
      <c r="AW1398" s="57"/>
      <c r="AX1398" s="57"/>
      <c r="AY1398" s="57"/>
      <c r="AZ1398" s="57"/>
      <c r="BA1398" s="57"/>
      <c r="BB1398" s="57"/>
      <c r="BC1398" s="57"/>
      <c r="BD1398" s="57"/>
    </row>
    <row r="1399" spans="1:56">
      <c r="A1399" s="10">
        <v>43577</v>
      </c>
      <c r="B1399" s="11">
        <v>9.0275660832655411E-3</v>
      </c>
      <c r="C1399" s="11">
        <v>9.0275660832655411E-3</v>
      </c>
      <c r="D1399" s="11">
        <v>0.13442378117721954</v>
      </c>
      <c r="E1399" s="11">
        <v>0.13442378117721954</v>
      </c>
      <c r="F1399" s="11"/>
      <c r="G1399" s="11"/>
      <c r="H1399" s="11">
        <v>1.7975390915266808E-2</v>
      </c>
      <c r="I1399" s="11">
        <v>1.7975390915266808E-2</v>
      </c>
      <c r="J1399" s="11">
        <v>6.2392287196666224E-5</v>
      </c>
      <c r="K1399" s="23">
        <v>6.2392287196666224E-5</v>
      </c>
      <c r="L1399" s="23">
        <v>1.258573608122563E-3</v>
      </c>
      <c r="M1399" s="23">
        <v>1.258573608122563E-3</v>
      </c>
      <c r="N1399" s="11"/>
      <c r="O1399" s="11"/>
      <c r="P1399" s="11">
        <v>1.4774750241538197E-4</v>
      </c>
      <c r="Q1399" s="11">
        <v>1.4774750241538197E-4</v>
      </c>
      <c r="R1399" s="11">
        <v>0</v>
      </c>
      <c r="S1399" s="11">
        <v>0</v>
      </c>
      <c r="T1399" s="11">
        <v>0</v>
      </c>
      <c r="U1399" s="11">
        <v>0</v>
      </c>
      <c r="V1399" s="11"/>
      <c r="W1399" s="11"/>
      <c r="X1399" s="11">
        <v>0</v>
      </c>
      <c r="Y1399" s="11">
        <v>0</v>
      </c>
      <c r="Z1399" s="49" t="s">
        <v>18</v>
      </c>
      <c r="AA1399" s="15"/>
      <c r="AB1399" s="16">
        <f t="shared" si="44"/>
        <v>-4.0187516278915156</v>
      </c>
      <c r="AD1399" s="34">
        <f t="shared" si="45"/>
        <v>0</v>
      </c>
      <c r="AF1399" s="57"/>
      <c r="AG1399" s="57"/>
      <c r="AH1399" s="57"/>
      <c r="AI1399" s="57"/>
      <c r="AJ1399" s="57"/>
      <c r="AK1399" s="57"/>
      <c r="AL1399" s="57"/>
      <c r="AM1399" s="57"/>
      <c r="AN1399" s="57"/>
      <c r="AO1399" s="57"/>
      <c r="AP1399" s="57"/>
      <c r="AQ1399" s="57"/>
      <c r="AR1399" s="57"/>
      <c r="AS1399" s="57"/>
      <c r="AT1399" s="57"/>
      <c r="AU1399" s="57"/>
      <c r="AV1399" s="57"/>
      <c r="AW1399" s="57"/>
      <c r="AX1399" s="57"/>
      <c r="AY1399" s="57"/>
      <c r="AZ1399" s="57"/>
      <c r="BA1399" s="57"/>
      <c r="BB1399" s="57"/>
      <c r="BC1399" s="57"/>
      <c r="BD1399" s="57"/>
    </row>
    <row r="1400" spans="1:56">
      <c r="A1400" s="10">
        <v>43578</v>
      </c>
      <c r="B1400" s="11">
        <v>6.3325624339491413E-3</v>
      </c>
      <c r="C1400" s="11">
        <v>6.3325624339491413E-3</v>
      </c>
      <c r="D1400" s="11">
        <v>1.4982104890154502E-2</v>
      </c>
      <c r="E1400" s="11">
        <v>1.4982104890154502E-2</v>
      </c>
      <c r="F1400" s="11"/>
      <c r="G1400" s="11"/>
      <c r="H1400" s="11">
        <v>6.9497628073184256E-3</v>
      </c>
      <c r="I1400" s="11">
        <v>6.9497628073184256E-3</v>
      </c>
      <c r="J1400" s="11">
        <v>8.5025089377256891E-5</v>
      </c>
      <c r="K1400" s="23">
        <v>8.5025089377256891E-5</v>
      </c>
      <c r="L1400" s="23">
        <v>1.2179744594734479E-4</v>
      </c>
      <c r="M1400" s="23">
        <v>1.2179744594734479E-4</v>
      </c>
      <c r="N1400" s="11"/>
      <c r="O1400" s="11"/>
      <c r="P1400" s="11">
        <v>8.764903305053689E-5</v>
      </c>
      <c r="Q1400" s="11">
        <v>8.764903305053689E-5</v>
      </c>
      <c r="R1400" s="11">
        <v>0</v>
      </c>
      <c r="S1400" s="11">
        <v>0</v>
      </c>
      <c r="T1400" s="11">
        <v>0</v>
      </c>
      <c r="U1400" s="11">
        <v>0</v>
      </c>
      <c r="V1400" s="11"/>
      <c r="W1400" s="11"/>
      <c r="X1400" s="11">
        <v>0</v>
      </c>
      <c r="Y1400" s="11">
        <v>0</v>
      </c>
      <c r="Z1400" s="49" t="s">
        <v>18</v>
      </c>
      <c r="AA1400" s="15"/>
      <c r="AB1400" s="16">
        <f t="shared" si="44"/>
        <v>-4.9690477484312172</v>
      </c>
      <c r="AD1400" s="34">
        <f t="shared" si="45"/>
        <v>0</v>
      </c>
      <c r="AF1400" s="57"/>
      <c r="AG1400" s="57"/>
      <c r="AH1400" s="57"/>
      <c r="AI1400" s="57"/>
      <c r="AJ1400" s="57"/>
      <c r="AK1400" s="57"/>
      <c r="AL1400" s="57"/>
      <c r="AM1400" s="57"/>
      <c r="AN1400" s="57"/>
      <c r="AO1400" s="57"/>
      <c r="AP1400" s="57"/>
      <c r="AQ1400" s="57"/>
      <c r="AR1400" s="57"/>
      <c r="AS1400" s="57"/>
      <c r="AT1400" s="57"/>
      <c r="AU1400" s="57"/>
      <c r="AV1400" s="57"/>
      <c r="AW1400" s="57"/>
      <c r="AX1400" s="57"/>
      <c r="AY1400" s="57"/>
      <c r="AZ1400" s="57"/>
      <c r="BA1400" s="57"/>
      <c r="BB1400" s="57"/>
      <c r="BC1400" s="57"/>
      <c r="BD1400" s="57"/>
    </row>
    <row r="1401" spans="1:56">
      <c r="A1401" s="10">
        <v>43579</v>
      </c>
      <c r="B1401" s="11">
        <v>1.1732434109168452E-2</v>
      </c>
      <c r="C1401" s="11">
        <v>1.1732434109168452E-2</v>
      </c>
      <c r="D1401" s="11">
        <v>1.321298886793959E-2</v>
      </c>
      <c r="E1401" s="11">
        <v>1.321298886793959E-2</v>
      </c>
      <c r="F1401" s="11"/>
      <c r="G1401" s="11"/>
      <c r="H1401" s="11">
        <v>1.1838081194495103E-2</v>
      </c>
      <c r="I1401" s="11">
        <v>1.1838081194495103E-2</v>
      </c>
      <c r="J1401" s="11">
        <v>1.0035799395583761E-4</v>
      </c>
      <c r="K1401" s="23">
        <v>1.0035799395583761E-4</v>
      </c>
      <c r="L1401" s="23">
        <v>1.2179744594734481E-4</v>
      </c>
      <c r="M1401" s="23">
        <v>1.2179744594734481E-4</v>
      </c>
      <c r="N1401" s="11"/>
      <c r="O1401" s="11"/>
      <c r="P1401" s="11">
        <v>1.0188783646958793E-4</v>
      </c>
      <c r="Q1401" s="11">
        <v>1.0188783646958793E-4</v>
      </c>
      <c r="R1401" s="11">
        <v>0</v>
      </c>
      <c r="S1401" s="11">
        <v>0</v>
      </c>
      <c r="T1401" s="11">
        <v>4.873927795326248E-2</v>
      </c>
      <c r="U1401" s="11">
        <v>4.873927795326248E-2</v>
      </c>
      <c r="V1401" s="11"/>
      <c r="W1401" s="11"/>
      <c r="X1401" s="11">
        <v>3.47786032646404E-3</v>
      </c>
      <c r="Y1401" s="11">
        <v>3.47786032646404E-3</v>
      </c>
      <c r="Z1401" s="49" t="s">
        <v>18</v>
      </c>
      <c r="AA1401" s="15"/>
      <c r="AB1401" s="16">
        <f t="shared" si="44"/>
        <v>-4.4364337239353766</v>
      </c>
      <c r="AD1401" s="34">
        <f t="shared" si="45"/>
        <v>0</v>
      </c>
      <c r="AF1401" s="57"/>
      <c r="AG1401" s="57"/>
      <c r="AH1401" s="57"/>
      <c r="AI1401" s="57"/>
      <c r="AJ1401" s="57"/>
      <c r="AK1401" s="57"/>
      <c r="AL1401" s="57"/>
      <c r="AM1401" s="57"/>
      <c r="AN1401" s="57"/>
      <c r="AO1401" s="57"/>
      <c r="AP1401" s="57"/>
      <c r="AQ1401" s="57"/>
      <c r="AR1401" s="57"/>
      <c r="AS1401" s="57"/>
      <c r="AT1401" s="57"/>
      <c r="AU1401" s="57"/>
      <c r="AV1401" s="57"/>
      <c r="AW1401" s="57"/>
      <c r="AX1401" s="57"/>
      <c r="AY1401" s="57"/>
      <c r="AZ1401" s="57"/>
      <c r="BA1401" s="57"/>
      <c r="BB1401" s="57"/>
      <c r="BC1401" s="57"/>
      <c r="BD1401" s="57"/>
    </row>
    <row r="1402" spans="1:56">
      <c r="A1402" s="10">
        <v>43580</v>
      </c>
      <c r="B1402" s="11">
        <v>0</v>
      </c>
      <c r="C1402" s="11">
        <v>0</v>
      </c>
      <c r="D1402" s="11">
        <v>4.4337660353745709E-3</v>
      </c>
      <c r="E1402" s="11">
        <v>4.4337660353745709E-3</v>
      </c>
      <c r="F1402" s="11"/>
      <c r="G1402" s="11"/>
      <c r="H1402" s="11">
        <v>3.163776657922525E-4</v>
      </c>
      <c r="I1402" s="11">
        <v>3.163776657922525E-4</v>
      </c>
      <c r="J1402" s="11">
        <v>0</v>
      </c>
      <c r="K1402" s="23">
        <v>0</v>
      </c>
      <c r="L1402" s="23">
        <v>2.0299574324557465E-5</v>
      </c>
      <c r="M1402" s="23">
        <v>2.0299574324557465E-5</v>
      </c>
      <c r="N1402" s="11"/>
      <c r="O1402" s="11"/>
      <c r="P1402" s="11">
        <v>1.4485049256409995E-6</v>
      </c>
      <c r="Q1402" s="11">
        <v>1.4485049256409995E-6</v>
      </c>
      <c r="R1402" s="11">
        <v>0</v>
      </c>
      <c r="S1402" s="11">
        <v>0</v>
      </c>
      <c r="T1402" s="11">
        <v>7.7950365406300676E-3</v>
      </c>
      <c r="U1402" s="11">
        <v>7.7950365406300676E-3</v>
      </c>
      <c r="V1402" s="11"/>
      <c r="W1402" s="11"/>
      <c r="X1402" s="11">
        <v>5.5622589144614383E-4</v>
      </c>
      <c r="Y1402" s="11">
        <v>5.5622589144614383E-4</v>
      </c>
      <c r="Z1402" s="49" t="s">
        <v>18</v>
      </c>
      <c r="AA1402" s="15"/>
      <c r="AB1402" s="16">
        <f t="shared" si="44"/>
        <v>-8.0585739130823235</v>
      </c>
      <c r="AD1402" s="34">
        <f t="shared" si="45"/>
        <v>0</v>
      </c>
      <c r="AF1402" s="57"/>
      <c r="AG1402" s="57"/>
      <c r="AH1402" s="57"/>
      <c r="AI1402" s="57"/>
      <c r="AJ1402" s="57"/>
      <c r="AK1402" s="57"/>
      <c r="AL1402" s="57"/>
      <c r="AM1402" s="57"/>
      <c r="AN1402" s="57"/>
      <c r="AO1402" s="57"/>
      <c r="AP1402" s="57"/>
      <c r="AQ1402" s="57"/>
      <c r="AR1402" s="57"/>
      <c r="AS1402" s="57"/>
      <c r="AT1402" s="57"/>
      <c r="AU1402" s="57"/>
      <c r="AV1402" s="57"/>
      <c r="AW1402" s="57"/>
      <c r="AX1402" s="57"/>
      <c r="AY1402" s="57"/>
      <c r="AZ1402" s="57"/>
      <c r="BA1402" s="57"/>
      <c r="BB1402" s="57"/>
      <c r="BC1402" s="57"/>
      <c r="BD1402" s="57"/>
    </row>
    <row r="1403" spans="1:56">
      <c r="A1403" s="10">
        <v>43581</v>
      </c>
      <c r="B1403" s="11">
        <v>0.30379556013269116</v>
      </c>
      <c r="C1403" s="11">
        <v>0.30379556013269116</v>
      </c>
      <c r="D1403" s="11">
        <v>1.6391015765353685E-2</v>
      </c>
      <c r="E1403" s="11">
        <v>1.6391015765353685E-2</v>
      </c>
      <c r="F1403" s="11"/>
      <c r="G1403" s="11"/>
      <c r="H1403" s="11">
        <v>0.28328740111853545</v>
      </c>
      <c r="I1403" s="11">
        <v>0.28328740111853545</v>
      </c>
      <c r="J1403" s="11">
        <v>5.9631740449649718E-3</v>
      </c>
      <c r="K1403" s="23">
        <v>5.9631740449649718E-3</v>
      </c>
      <c r="L1403" s="23">
        <v>2.0218376027259237E-4</v>
      </c>
      <c r="M1403" s="23">
        <v>2.0218376027259237E-4</v>
      </c>
      <c r="N1403" s="11"/>
      <c r="O1403" s="11"/>
      <c r="P1403" s="11">
        <v>5.5520904098834362E-3</v>
      </c>
      <c r="Q1403" s="11">
        <v>5.5520904098834362E-3</v>
      </c>
      <c r="R1403" s="11">
        <v>1.8184232103468371E-2</v>
      </c>
      <c r="S1403" s="11">
        <v>1.8184232103468371E-2</v>
      </c>
      <c r="T1403" s="11">
        <v>0</v>
      </c>
      <c r="U1403" s="11">
        <v>0</v>
      </c>
      <c r="V1403" s="11"/>
      <c r="W1403" s="11"/>
      <c r="X1403" s="11">
        <v>1.6886670423122776E-2</v>
      </c>
      <c r="Y1403" s="11">
        <v>1.6886670423122776E-2</v>
      </c>
      <c r="Z1403" s="49" t="s">
        <v>18</v>
      </c>
      <c r="AA1403" s="15"/>
      <c r="AB1403" s="16">
        <f t="shared" si="44"/>
        <v>-1.2612933450070174</v>
      </c>
      <c r="AD1403" s="34">
        <f t="shared" si="45"/>
        <v>0</v>
      </c>
      <c r="AF1403" s="57"/>
      <c r="AG1403" s="57"/>
      <c r="AH1403" s="57"/>
      <c r="AI1403" s="57"/>
      <c r="AJ1403" s="57"/>
      <c r="AK1403" s="57"/>
      <c r="AL1403" s="57"/>
      <c r="AM1403" s="57"/>
      <c r="AN1403" s="57"/>
      <c r="AO1403" s="57"/>
      <c r="AP1403" s="57"/>
      <c r="AQ1403" s="57"/>
      <c r="AR1403" s="57"/>
      <c r="AS1403" s="57"/>
      <c r="AT1403" s="57"/>
      <c r="AU1403" s="57"/>
      <c r="AV1403" s="57"/>
      <c r="AW1403" s="57"/>
      <c r="AX1403" s="57"/>
      <c r="AY1403" s="57"/>
      <c r="AZ1403" s="57"/>
      <c r="BA1403" s="57"/>
      <c r="BB1403" s="57"/>
      <c r="BC1403" s="57"/>
      <c r="BD1403" s="57"/>
    </row>
    <row r="1404" spans="1:56">
      <c r="A1404" s="10">
        <v>43582</v>
      </c>
      <c r="B1404" s="11">
        <v>1.469986151403309E-2</v>
      </c>
      <c r="C1404" s="11">
        <v>1.469986151403309E-2</v>
      </c>
      <c r="D1404" s="11">
        <v>0.11514129875457715</v>
      </c>
      <c r="E1404" s="11">
        <v>0.11514129875457715</v>
      </c>
      <c r="F1404" s="11"/>
      <c r="G1404" s="11"/>
      <c r="H1404" s="11">
        <v>2.1867002768092916E-2</v>
      </c>
      <c r="I1404" s="11">
        <v>2.1867002768092916E-2</v>
      </c>
      <c r="J1404" s="11">
        <v>1.466218749121656E-4</v>
      </c>
      <c r="K1404" s="23">
        <v>1.466218749121656E-4</v>
      </c>
      <c r="L1404" s="23">
        <v>1.0484730138633929E-3</v>
      </c>
      <c r="M1404" s="23">
        <v>1.0484730138633929E-3</v>
      </c>
      <c r="N1404" s="11"/>
      <c r="O1404" s="11"/>
      <c r="P1404" s="11">
        <v>2.1097474241961158E-4</v>
      </c>
      <c r="Q1404" s="11">
        <v>2.1097474241961158E-4</v>
      </c>
      <c r="R1404" s="11">
        <v>0</v>
      </c>
      <c r="S1404" s="11">
        <v>0</v>
      </c>
      <c r="T1404" s="11">
        <v>0</v>
      </c>
      <c r="U1404" s="11">
        <v>0</v>
      </c>
      <c r="V1404" s="11"/>
      <c r="W1404" s="11"/>
      <c r="X1404" s="11">
        <v>0</v>
      </c>
      <c r="Y1404" s="11">
        <v>0</v>
      </c>
      <c r="Z1404" s="49" t="s">
        <v>18</v>
      </c>
      <c r="AA1404" s="15"/>
      <c r="AB1404" s="16">
        <f t="shared" si="44"/>
        <v>-3.822776501326274</v>
      </c>
      <c r="AD1404" s="34">
        <f t="shared" si="45"/>
        <v>0</v>
      </c>
      <c r="AF1404" s="57"/>
      <c r="AG1404" s="57"/>
      <c r="AH1404" s="57"/>
      <c r="AI1404" s="57"/>
      <c r="AJ1404" s="57"/>
      <c r="AK1404" s="57"/>
      <c r="AL1404" s="57"/>
      <c r="AM1404" s="57"/>
      <c r="AN1404" s="57"/>
      <c r="AO1404" s="57"/>
      <c r="AP1404" s="57"/>
      <c r="AQ1404" s="57"/>
      <c r="AR1404" s="57"/>
      <c r="AS1404" s="57"/>
      <c r="AT1404" s="57"/>
      <c r="AU1404" s="57"/>
      <c r="AV1404" s="57"/>
      <c r="AW1404" s="57"/>
      <c r="AX1404" s="57"/>
      <c r="AY1404" s="57"/>
      <c r="AZ1404" s="57"/>
      <c r="BA1404" s="57"/>
      <c r="BB1404" s="57"/>
      <c r="BC1404" s="57"/>
      <c r="BD1404" s="57"/>
    </row>
    <row r="1405" spans="1:56">
      <c r="A1405" s="10">
        <v>43583</v>
      </c>
      <c r="B1405" s="11">
        <v>2.5829830931259783E-2</v>
      </c>
      <c r="C1405" s="11">
        <v>2.5829830931259783E-2</v>
      </c>
      <c r="D1405" s="11">
        <v>0.12224748751012024</v>
      </c>
      <c r="E1405" s="11">
        <v>0.12224748751012024</v>
      </c>
      <c r="F1405" s="11"/>
      <c r="G1405" s="11"/>
      <c r="H1405" s="11">
        <v>3.270984960752759E-2</v>
      </c>
      <c r="I1405" s="11">
        <v>3.270984960752759E-2</v>
      </c>
      <c r="J1405" s="11">
        <v>1.7407448127869875E-4</v>
      </c>
      <c r="K1405" s="23">
        <v>1.7407448127869875E-4</v>
      </c>
      <c r="L1405" s="23">
        <v>1.480447955489976E-3</v>
      </c>
      <c r="M1405" s="23">
        <v>1.480447955489976E-3</v>
      </c>
      <c r="N1405" s="11"/>
      <c r="O1405" s="11"/>
      <c r="P1405" s="11">
        <v>2.6729261392853364E-4</v>
      </c>
      <c r="Q1405" s="11">
        <v>2.6729261392853364E-4</v>
      </c>
      <c r="R1405" s="11">
        <v>0</v>
      </c>
      <c r="S1405" s="11">
        <v>0</v>
      </c>
      <c r="T1405" s="11">
        <v>0</v>
      </c>
      <c r="U1405" s="11">
        <v>0</v>
      </c>
      <c r="V1405" s="11"/>
      <c r="W1405" s="11"/>
      <c r="X1405" s="11">
        <v>0</v>
      </c>
      <c r="Y1405" s="11">
        <v>0</v>
      </c>
      <c r="Z1405" s="49" t="s">
        <v>18</v>
      </c>
      <c r="AA1405" s="15"/>
      <c r="AB1405" s="16">
        <f t="shared" si="44"/>
        <v>-3.4200790351945516</v>
      </c>
      <c r="AD1405" s="34">
        <f t="shared" si="45"/>
        <v>0</v>
      </c>
      <c r="AF1405" s="57"/>
      <c r="AG1405" s="57"/>
      <c r="AH1405" s="57"/>
      <c r="AI1405" s="57"/>
      <c r="AJ1405" s="57"/>
      <c r="AK1405" s="57"/>
      <c r="AL1405" s="57"/>
      <c r="AM1405" s="57"/>
      <c r="AN1405" s="57"/>
      <c r="AO1405" s="57"/>
      <c r="AP1405" s="57"/>
      <c r="AQ1405" s="57"/>
      <c r="AR1405" s="57"/>
      <c r="AS1405" s="57"/>
      <c r="AT1405" s="57"/>
      <c r="AU1405" s="57"/>
      <c r="AV1405" s="57"/>
      <c r="AW1405" s="57"/>
      <c r="AX1405" s="57"/>
      <c r="AY1405" s="57"/>
      <c r="AZ1405" s="57"/>
      <c r="BA1405" s="57"/>
      <c r="BB1405" s="57"/>
      <c r="BC1405" s="57"/>
      <c r="BD1405" s="57"/>
    </row>
    <row r="1406" spans="1:56">
      <c r="A1406" s="10">
        <v>43584</v>
      </c>
      <c r="B1406" s="11">
        <v>8.0096098688720268E-4</v>
      </c>
      <c r="C1406" s="11">
        <v>8.0096098688720268E-4</v>
      </c>
      <c r="D1406" s="11">
        <v>3.6277693622015203E-2</v>
      </c>
      <c r="E1406" s="11">
        <v>3.6277693622015203E-2</v>
      </c>
      <c r="F1406" s="11"/>
      <c r="G1406" s="11"/>
      <c r="H1406" s="11">
        <v>3.3324535761413854E-3</v>
      </c>
      <c r="I1406" s="11">
        <v>3.3324535761413854E-3</v>
      </c>
      <c r="J1406" s="11">
        <v>1.191692685456325E-5</v>
      </c>
      <c r="K1406" s="23">
        <v>1.191692685456325E-5</v>
      </c>
      <c r="L1406" s="23">
        <v>3.6234740169335079E-4</v>
      </c>
      <c r="M1406" s="23">
        <v>3.6234740169335079E-4</v>
      </c>
      <c r="N1406" s="11"/>
      <c r="O1406" s="11"/>
      <c r="P1406" s="11">
        <v>3.6922390554589086E-5</v>
      </c>
      <c r="Q1406" s="11">
        <v>3.6922390554589086E-5</v>
      </c>
      <c r="R1406" s="11">
        <v>0</v>
      </c>
      <c r="S1406" s="11">
        <v>0</v>
      </c>
      <c r="T1406" s="11">
        <v>0</v>
      </c>
      <c r="U1406" s="11">
        <v>0</v>
      </c>
      <c r="V1406" s="11"/>
      <c r="W1406" s="11"/>
      <c r="X1406" s="11">
        <v>0</v>
      </c>
      <c r="Y1406" s="11">
        <v>0</v>
      </c>
      <c r="Z1406" s="49" t="s">
        <v>18</v>
      </c>
      <c r="AA1406" s="15"/>
      <c r="AB1406" s="16">
        <f t="shared" si="44"/>
        <v>-5.7040464366486869</v>
      </c>
      <c r="AD1406" s="34">
        <f t="shared" si="45"/>
        <v>0</v>
      </c>
      <c r="AF1406" s="57"/>
      <c r="AG1406" s="57"/>
      <c r="AH1406" s="57"/>
      <c r="AI1406" s="57"/>
      <c r="AJ1406" s="57"/>
      <c r="AK1406" s="57"/>
      <c r="AL1406" s="57"/>
      <c r="AM1406" s="57"/>
      <c r="AN1406" s="57"/>
      <c r="AO1406" s="57"/>
      <c r="AP1406" s="57"/>
      <c r="AQ1406" s="57"/>
      <c r="AR1406" s="57"/>
      <c r="AS1406" s="57"/>
      <c r="AT1406" s="57"/>
      <c r="AU1406" s="57"/>
      <c r="AV1406" s="57"/>
      <c r="AW1406" s="57"/>
      <c r="AX1406" s="57"/>
      <c r="AY1406" s="57"/>
      <c r="AZ1406" s="57"/>
      <c r="BA1406" s="57"/>
      <c r="BB1406" s="57"/>
      <c r="BC1406" s="57"/>
      <c r="BD1406" s="57"/>
    </row>
    <row r="1407" spans="1:56">
      <c r="A1407" s="10">
        <v>43585</v>
      </c>
      <c r="B1407" s="11">
        <v>2.2649968794489963E-2</v>
      </c>
      <c r="C1407" s="11">
        <v>2.2649968794489963E-2</v>
      </c>
      <c r="D1407" s="11">
        <v>0.32088978404605029</v>
      </c>
      <c r="E1407" s="11">
        <v>0.32088978404605029</v>
      </c>
      <c r="F1407" s="11"/>
      <c r="G1407" s="11"/>
      <c r="H1407" s="11">
        <v>4.3931293934965018E-2</v>
      </c>
      <c r="I1407" s="11">
        <v>4.3931293934965018E-2</v>
      </c>
      <c r="J1407" s="11">
        <v>1.9670728345928942E-4</v>
      </c>
      <c r="K1407" s="23">
        <v>1.9670728345928942E-4</v>
      </c>
      <c r="L1407" s="23">
        <v>1.3478917351506159E-3</v>
      </c>
      <c r="M1407" s="23">
        <v>1.3478917351506159E-3</v>
      </c>
      <c r="N1407" s="11"/>
      <c r="O1407" s="11"/>
      <c r="P1407" s="11">
        <v>2.7885168323514879E-4</v>
      </c>
      <c r="Q1407" s="11">
        <v>2.7885168323514879E-4</v>
      </c>
      <c r="R1407" s="11">
        <v>4.7901678495240498E-3</v>
      </c>
      <c r="S1407" s="11">
        <v>4.7901678495240498E-3</v>
      </c>
      <c r="T1407" s="11">
        <v>0</v>
      </c>
      <c r="U1407" s="11">
        <v>0</v>
      </c>
      <c r="V1407" s="11"/>
      <c r="W1407" s="11"/>
      <c r="X1407" s="11">
        <v>4.44835862664351E-3</v>
      </c>
      <c r="Y1407" s="11">
        <v>4.44835862664351E-3</v>
      </c>
      <c r="Z1407" s="49" t="s">
        <v>18</v>
      </c>
      <c r="AA1407" s="15"/>
      <c r="AB1407" s="16">
        <f t="shared" si="44"/>
        <v>-3.1251283669559942</v>
      </c>
      <c r="AD1407" s="34">
        <f t="shared" si="45"/>
        <v>0</v>
      </c>
      <c r="AF1407" s="57"/>
      <c r="AG1407" s="57"/>
      <c r="AH1407" s="57"/>
      <c r="AI1407" s="57"/>
      <c r="AJ1407" s="57"/>
      <c r="AK1407" s="57"/>
      <c r="AL1407" s="57"/>
      <c r="AM1407" s="57"/>
      <c r="AN1407" s="57"/>
      <c r="AO1407" s="57"/>
      <c r="AP1407" s="57"/>
      <c r="AQ1407" s="57"/>
      <c r="AR1407" s="57"/>
      <c r="AS1407" s="57"/>
      <c r="AT1407" s="57"/>
      <c r="AU1407" s="57"/>
      <c r="AV1407" s="57"/>
      <c r="AW1407" s="57"/>
      <c r="AX1407" s="57"/>
      <c r="AY1407" s="57"/>
      <c r="AZ1407" s="57"/>
      <c r="BA1407" s="57"/>
      <c r="BB1407" s="57"/>
      <c r="BC1407" s="57"/>
      <c r="BD1407" s="57"/>
    </row>
    <row r="1408" spans="1:56">
      <c r="A1408" s="10">
        <v>43586</v>
      </c>
      <c r="B1408" s="11">
        <v>2.7426017893344284E-2</v>
      </c>
      <c r="C1408" s="11">
        <v>2.7426017893344284E-2</v>
      </c>
      <c r="D1408" s="11">
        <v>1.5581719806425576E-2</v>
      </c>
      <c r="E1408" s="11">
        <v>1.5581719806425576E-2</v>
      </c>
      <c r="F1408" s="11"/>
      <c r="G1408" s="11"/>
      <c r="H1408" s="11">
        <v>2.6580851199434503E-2</v>
      </c>
      <c r="I1408" s="11">
        <v>2.6580851199434503E-2</v>
      </c>
      <c r="J1408" s="11">
        <v>1.4804129944588978E-4</v>
      </c>
      <c r="K1408" s="23">
        <v>1.4804129944588978E-4</v>
      </c>
      <c r="L1408" s="23">
        <v>9.398702912270107E-5</v>
      </c>
      <c r="M1408" s="23">
        <v>9.398702912270107E-5</v>
      </c>
      <c r="N1408" s="11"/>
      <c r="O1408" s="11"/>
      <c r="P1408" s="11">
        <v>1.4418418029830512E-4</v>
      </c>
      <c r="Q1408" s="11">
        <v>1.4418418029830512E-4</v>
      </c>
      <c r="R1408" s="11">
        <v>2.0324287554314021E-3</v>
      </c>
      <c r="S1408" s="11">
        <v>2.0324287554314021E-3</v>
      </c>
      <c r="T1408" s="11">
        <v>0</v>
      </c>
      <c r="U1408" s="11">
        <v>0</v>
      </c>
      <c r="V1408" s="11"/>
      <c r="W1408" s="11"/>
      <c r="X1408" s="11">
        <v>1.8874019181102225E-3</v>
      </c>
      <c r="Y1408" s="11">
        <v>1.8874019181102225E-3</v>
      </c>
      <c r="Z1408" s="49" t="s">
        <v>18</v>
      </c>
      <c r="AA1408" s="15"/>
      <c r="AB1408" s="16">
        <f t="shared" si="44"/>
        <v>-3.6275642021528181</v>
      </c>
      <c r="AD1408" s="34">
        <f t="shared" si="45"/>
        <v>0</v>
      </c>
      <c r="AF1408" s="57"/>
      <c r="AG1408" s="57"/>
      <c r="AH1408" s="57"/>
      <c r="AI1408" s="57"/>
      <c r="AJ1408" s="57"/>
      <c r="AK1408" s="57"/>
      <c r="AL1408" s="57"/>
      <c r="AM1408" s="57"/>
      <c r="AN1408" s="57"/>
      <c r="AO1408" s="57"/>
      <c r="AP1408" s="57"/>
      <c r="AQ1408" s="57"/>
      <c r="AR1408" s="57"/>
      <c r="AS1408" s="57"/>
      <c r="AT1408" s="57"/>
      <c r="AU1408" s="57"/>
      <c r="AV1408" s="57"/>
      <c r="AW1408" s="57"/>
      <c r="AX1408" s="57"/>
      <c r="AY1408" s="57"/>
      <c r="AZ1408" s="57"/>
      <c r="BA1408" s="57"/>
      <c r="BB1408" s="57"/>
      <c r="BC1408" s="57"/>
      <c r="BD1408" s="57"/>
    </row>
    <row r="1409" spans="1:56">
      <c r="A1409" s="10">
        <v>43587</v>
      </c>
      <c r="B1409" s="11">
        <v>2.0344823975644803E-3</v>
      </c>
      <c r="C1409" s="11">
        <v>2.0344823975644803E-3</v>
      </c>
      <c r="D1409" s="11">
        <v>0.66863597495702165</v>
      </c>
      <c r="E1409" s="11">
        <v>0.66863597495702165</v>
      </c>
      <c r="F1409" s="11"/>
      <c r="G1409" s="11"/>
      <c r="H1409" s="11">
        <v>4.9600777629869336E-2</v>
      </c>
      <c r="I1409" s="11">
        <v>4.9600777629869336E-2</v>
      </c>
      <c r="J1409" s="11">
        <v>1.0918650259416591E-5</v>
      </c>
      <c r="K1409" s="23">
        <v>1.0918650259416591E-5</v>
      </c>
      <c r="L1409" s="23">
        <v>3.6039864255819325E-3</v>
      </c>
      <c r="M1409" s="23">
        <v>3.6039864255819325E-3</v>
      </c>
      <c r="N1409" s="11"/>
      <c r="O1409" s="11"/>
      <c r="P1409" s="11">
        <v>2.6730709897778999E-4</v>
      </c>
      <c r="Q1409" s="11">
        <v>2.6730709897778999E-4</v>
      </c>
      <c r="R1409" s="11">
        <v>6.7726827751981179E-3</v>
      </c>
      <c r="S1409" s="11">
        <v>6.7726827751981179E-3</v>
      </c>
      <c r="T1409" s="11">
        <v>0</v>
      </c>
      <c r="U1409" s="11">
        <v>0</v>
      </c>
      <c r="V1409" s="11"/>
      <c r="W1409" s="11"/>
      <c r="X1409" s="11">
        <v>6.2894083871332203E-3</v>
      </c>
      <c r="Y1409" s="11">
        <v>6.2894083871332203E-3</v>
      </c>
      <c r="Z1409" s="49" t="s">
        <v>18</v>
      </c>
      <c r="AA1409" s="15"/>
      <c r="AB1409" s="16">
        <f t="shared" si="44"/>
        <v>-3.0037487673525951</v>
      </c>
      <c r="AD1409" s="34">
        <f t="shared" si="45"/>
        <v>0</v>
      </c>
      <c r="AF1409" s="57"/>
      <c r="AG1409" s="57"/>
      <c r="AH1409" s="57"/>
      <c r="AI1409" s="57"/>
      <c r="AJ1409" s="57"/>
      <c r="AK1409" s="57"/>
      <c r="AL1409" s="57"/>
      <c r="AM1409" s="57"/>
      <c r="AN1409" s="57"/>
      <c r="AO1409" s="57"/>
      <c r="AP1409" s="57"/>
      <c r="AQ1409" s="57"/>
      <c r="AR1409" s="57"/>
      <c r="AS1409" s="57"/>
      <c r="AT1409" s="57"/>
      <c r="AU1409" s="57"/>
      <c r="AV1409" s="57"/>
      <c r="AW1409" s="57"/>
      <c r="AX1409" s="57"/>
      <c r="AY1409" s="57"/>
      <c r="AZ1409" s="57"/>
      <c r="BA1409" s="57"/>
      <c r="BB1409" s="57"/>
      <c r="BC1409" s="57"/>
      <c r="BD1409" s="57"/>
    </row>
    <row r="1410" spans="1:56">
      <c r="A1410" s="10">
        <v>43588</v>
      </c>
      <c r="B1410" s="11">
        <v>3.532237265857404E-2</v>
      </c>
      <c r="C1410" s="11">
        <v>3.532237265857404E-2</v>
      </c>
      <c r="D1410" s="11">
        <v>4.3104792096590336E-2</v>
      </c>
      <c r="E1410" s="11">
        <v>4.3104792096590336E-2</v>
      </c>
      <c r="F1410" s="11"/>
      <c r="G1410" s="11"/>
      <c r="H1410" s="11">
        <v>3.5877698238762856E-2</v>
      </c>
      <c r="I1410" s="11">
        <v>3.5877698238762856E-2</v>
      </c>
      <c r="J1410" s="11">
        <v>2.7631984192223551E-4</v>
      </c>
      <c r="K1410" s="23">
        <v>2.7631984192223551E-4</v>
      </c>
      <c r="L1410" s="23">
        <v>5.4808850676305162E-4</v>
      </c>
      <c r="M1410" s="23">
        <v>5.4808850676305162E-4</v>
      </c>
      <c r="N1410" s="11"/>
      <c r="O1410" s="11"/>
      <c r="P1410" s="11">
        <v>2.9571228056960998E-4</v>
      </c>
      <c r="Q1410" s="11">
        <v>2.9571228056960998E-4</v>
      </c>
      <c r="R1410" s="11">
        <v>3.8355658554150565E-3</v>
      </c>
      <c r="S1410" s="11">
        <v>3.8355658554150565E-3</v>
      </c>
      <c r="T1410" s="11">
        <v>0</v>
      </c>
      <c r="U1410" s="11">
        <v>0</v>
      </c>
      <c r="V1410" s="11"/>
      <c r="W1410" s="11"/>
      <c r="X1410" s="11">
        <v>3.5618736121512179E-3</v>
      </c>
      <c r="Y1410" s="11">
        <v>3.5618736121512179E-3</v>
      </c>
      <c r="Z1410" s="49" t="s">
        <v>18</v>
      </c>
      <c r="AA1410" s="15"/>
      <c r="AB1410" s="16">
        <f t="shared" si="44"/>
        <v>-3.3276393955003263</v>
      </c>
      <c r="AD1410" s="34">
        <f t="shared" si="45"/>
        <v>0</v>
      </c>
      <c r="AF1410" s="57"/>
      <c r="AG1410" s="57"/>
      <c r="AH1410" s="57"/>
      <c r="AI1410" s="57"/>
      <c r="AJ1410" s="57"/>
      <c r="AK1410" s="57"/>
      <c r="AL1410" s="57"/>
      <c r="AM1410" s="57"/>
      <c r="AN1410" s="57"/>
      <c r="AO1410" s="57"/>
      <c r="AP1410" s="57"/>
      <c r="AQ1410" s="57"/>
      <c r="AR1410" s="57"/>
      <c r="AS1410" s="57"/>
      <c r="AT1410" s="57"/>
      <c r="AU1410" s="57"/>
      <c r="AV1410" s="57"/>
      <c r="AW1410" s="57"/>
      <c r="AX1410" s="57"/>
      <c r="AY1410" s="57"/>
      <c r="AZ1410" s="57"/>
      <c r="BA1410" s="57"/>
      <c r="BB1410" s="57"/>
      <c r="BC1410" s="57"/>
      <c r="BD1410" s="57"/>
    </row>
    <row r="1411" spans="1:56">
      <c r="A1411" s="10">
        <v>43589</v>
      </c>
      <c r="B1411" s="11">
        <v>2.6687026953850137E-2</v>
      </c>
      <c r="C1411" s="11">
        <v>2.6687026953850137E-2</v>
      </c>
      <c r="D1411" s="11">
        <v>5.3592734642861121E-2</v>
      </c>
      <c r="E1411" s="11">
        <v>5.3592734642861121E-2</v>
      </c>
      <c r="F1411" s="11"/>
      <c r="G1411" s="11"/>
      <c r="H1411" s="11">
        <v>2.8606921898062913E-2</v>
      </c>
      <c r="I1411" s="11">
        <v>2.8606921898062913E-2</v>
      </c>
      <c r="J1411" s="11">
        <v>1.8873666876991532E-4</v>
      </c>
      <c r="K1411" s="23">
        <v>1.8873666876991532E-4</v>
      </c>
      <c r="L1411" s="23">
        <v>4.7703999662710047E-4</v>
      </c>
      <c r="M1411" s="23">
        <v>4.7703999662710047E-4</v>
      </c>
      <c r="N1411" s="11"/>
      <c r="O1411" s="11"/>
      <c r="P1411" s="11">
        <v>2.0930896175512442E-4</v>
      </c>
      <c r="Q1411" s="11">
        <v>2.0930896175512442E-4</v>
      </c>
      <c r="R1411" s="11">
        <v>0</v>
      </c>
      <c r="S1411" s="11">
        <v>0</v>
      </c>
      <c r="T1411" s="11">
        <v>0</v>
      </c>
      <c r="U1411" s="11">
        <v>0</v>
      </c>
      <c r="V1411" s="11"/>
      <c r="W1411" s="11"/>
      <c r="X1411" s="11">
        <v>0</v>
      </c>
      <c r="Y1411" s="11">
        <v>0</v>
      </c>
      <c r="Z1411" s="49" t="s">
        <v>18</v>
      </c>
      <c r="AA1411" s="15"/>
      <c r="AB1411" s="16">
        <f t="shared" si="44"/>
        <v>-3.5541065660317184</v>
      </c>
      <c r="AD1411" s="34">
        <f t="shared" si="45"/>
        <v>0</v>
      </c>
      <c r="AF1411" s="57"/>
      <c r="AG1411" s="57"/>
      <c r="AH1411" s="57"/>
      <c r="AI1411" s="57"/>
      <c r="AJ1411" s="57"/>
      <c r="AK1411" s="57"/>
      <c r="AL1411" s="57"/>
      <c r="AM1411" s="57"/>
      <c r="AN1411" s="57"/>
      <c r="AO1411" s="57"/>
      <c r="AP1411" s="57"/>
      <c r="AQ1411" s="57"/>
      <c r="AR1411" s="57"/>
      <c r="AS1411" s="57"/>
      <c r="AT1411" s="57"/>
      <c r="AU1411" s="57"/>
      <c r="AV1411" s="57"/>
      <c r="AW1411" s="57"/>
      <c r="AX1411" s="57"/>
      <c r="AY1411" s="57"/>
      <c r="AZ1411" s="57"/>
      <c r="BA1411" s="57"/>
      <c r="BB1411" s="57"/>
      <c r="BC1411" s="57"/>
      <c r="BD1411" s="57"/>
    </row>
    <row r="1412" spans="1:56">
      <c r="A1412" s="10">
        <v>43590</v>
      </c>
      <c r="B1412" s="11">
        <v>3.7535000322195368E-3</v>
      </c>
      <c r="C1412" s="11">
        <v>3.7535000322195368E-3</v>
      </c>
      <c r="D1412" s="11">
        <v>5.2226744822221456E-2</v>
      </c>
      <c r="E1412" s="11">
        <v>5.2226744822221456E-2</v>
      </c>
      <c r="F1412" s="11"/>
      <c r="G1412" s="11"/>
      <c r="H1412" s="11">
        <v>7.2123771848886173E-3</v>
      </c>
      <c r="I1412" s="11">
        <v>7.2123771848886173E-3</v>
      </c>
      <c r="J1412" s="11">
        <v>1.1594046768320501E-4</v>
      </c>
      <c r="K1412" s="23">
        <v>1.1594046768320501E-4</v>
      </c>
      <c r="L1412" s="23">
        <v>5.440285918981401E-4</v>
      </c>
      <c r="M1412" s="23">
        <v>5.440285918981401E-4</v>
      </c>
      <c r="N1412" s="11"/>
      <c r="O1412" s="11"/>
      <c r="P1412" s="11">
        <v>1.4648730313007429E-4</v>
      </c>
      <c r="Q1412" s="11">
        <v>1.4648730313007429E-4</v>
      </c>
      <c r="R1412" s="11">
        <v>0</v>
      </c>
      <c r="S1412" s="11">
        <v>0</v>
      </c>
      <c r="T1412" s="11">
        <v>0</v>
      </c>
      <c r="U1412" s="11">
        <v>0</v>
      </c>
      <c r="V1412" s="11"/>
      <c r="W1412" s="11"/>
      <c r="X1412" s="11">
        <v>0</v>
      </c>
      <c r="Y1412" s="11">
        <v>0</v>
      </c>
      <c r="Z1412" s="49" t="s">
        <v>18</v>
      </c>
      <c r="AA1412" s="15"/>
      <c r="AB1412" s="16">
        <f t="shared" si="44"/>
        <v>-4.9319566753845985</v>
      </c>
      <c r="AD1412" s="34">
        <f t="shared" si="45"/>
        <v>0</v>
      </c>
      <c r="AF1412" s="57"/>
      <c r="AG1412" s="57"/>
      <c r="AH1412" s="57"/>
      <c r="AI1412" s="57"/>
      <c r="AJ1412" s="57"/>
      <c r="AK1412" s="57"/>
      <c r="AL1412" s="57"/>
      <c r="AM1412" s="57"/>
      <c r="AN1412" s="57"/>
      <c r="AO1412" s="57"/>
      <c r="AP1412" s="57"/>
      <c r="AQ1412" s="57"/>
      <c r="AR1412" s="57"/>
      <c r="AS1412" s="57"/>
      <c r="AT1412" s="57"/>
      <c r="AU1412" s="57"/>
      <c r="AV1412" s="57"/>
      <c r="AW1412" s="57"/>
      <c r="AX1412" s="57"/>
      <c r="AY1412" s="57"/>
      <c r="AZ1412" s="57"/>
      <c r="BA1412" s="57"/>
      <c r="BB1412" s="57"/>
      <c r="BC1412" s="57"/>
      <c r="BD1412" s="57"/>
    </row>
    <row r="1413" spans="1:56">
      <c r="A1413" s="10">
        <v>43591</v>
      </c>
      <c r="B1413" s="11">
        <v>1.8055083452193043E-2</v>
      </c>
      <c r="C1413" s="11">
        <v>1.8055083452193043E-2</v>
      </c>
      <c r="D1413" s="11">
        <v>9.1124789142938457E-3</v>
      </c>
      <c r="E1413" s="11">
        <v>9.1124789142938457E-3</v>
      </c>
      <c r="F1413" s="11"/>
      <c r="G1413" s="11"/>
      <c r="H1413" s="11">
        <v>1.7416971218207126E-2</v>
      </c>
      <c r="I1413" s="11">
        <v>1.7416971218207126E-2</v>
      </c>
      <c r="J1413" s="11">
        <v>3.0746919130517119E-4</v>
      </c>
      <c r="K1413" s="23">
        <v>3.0746919130517119E-4</v>
      </c>
      <c r="L1413" s="23">
        <v>1.3600714797453502E-4</v>
      </c>
      <c r="M1413" s="23">
        <v>1.3600714797453502E-4</v>
      </c>
      <c r="N1413" s="11"/>
      <c r="O1413" s="11"/>
      <c r="P1413" s="11">
        <v>2.9523427394414852E-4</v>
      </c>
      <c r="Q1413" s="11">
        <v>2.9523427394414852E-4</v>
      </c>
      <c r="R1413" s="11">
        <v>7.1751130276166155E-4</v>
      </c>
      <c r="S1413" s="11">
        <v>7.1751130276166155E-4</v>
      </c>
      <c r="T1413" s="11">
        <v>0</v>
      </c>
      <c r="U1413" s="11">
        <v>0</v>
      </c>
      <c r="V1413" s="11"/>
      <c r="W1413" s="11"/>
      <c r="X1413" s="11">
        <v>6.6631226579485982E-4</v>
      </c>
      <c r="Y1413" s="11">
        <v>6.6631226579485982E-4</v>
      </c>
      <c r="Z1413" s="49" t="s">
        <v>18</v>
      </c>
      <c r="AA1413" s="15"/>
      <c r="AB1413" s="16">
        <f t="shared" si="44"/>
        <v>-4.0503101907453587</v>
      </c>
      <c r="AD1413" s="34">
        <f t="shared" si="45"/>
        <v>0</v>
      </c>
      <c r="AF1413" s="57"/>
      <c r="AG1413" s="57"/>
      <c r="AH1413" s="57"/>
      <c r="AI1413" s="57"/>
      <c r="AJ1413" s="57"/>
      <c r="AK1413" s="57"/>
      <c r="AL1413" s="57"/>
      <c r="AM1413" s="57"/>
      <c r="AN1413" s="57"/>
      <c r="AO1413" s="57"/>
      <c r="AP1413" s="57"/>
      <c r="AQ1413" s="57"/>
      <c r="AR1413" s="57"/>
      <c r="AS1413" s="57"/>
      <c r="AT1413" s="57"/>
      <c r="AU1413" s="57"/>
      <c r="AV1413" s="57"/>
      <c r="AW1413" s="57"/>
      <c r="AX1413" s="57"/>
      <c r="AY1413" s="57"/>
      <c r="AZ1413" s="57"/>
      <c r="BA1413" s="57"/>
      <c r="BB1413" s="57"/>
      <c r="BC1413" s="57"/>
      <c r="BD1413" s="57"/>
    </row>
    <row r="1414" spans="1:56">
      <c r="A1414" s="10">
        <v>43592</v>
      </c>
      <c r="B1414" s="11">
        <v>0.28792515533379731</v>
      </c>
      <c r="C1414" s="11">
        <v>0.28792515533379731</v>
      </c>
      <c r="D1414" s="11">
        <v>1.0417174048463075E-2</v>
      </c>
      <c r="E1414" s="11">
        <v>1.0417174048463075E-2</v>
      </c>
      <c r="F1414" s="11"/>
      <c r="G1414" s="11"/>
      <c r="H1414" s="11">
        <v>0.26812317961895632</v>
      </c>
      <c r="I1414" s="11">
        <v>0.26812317961895632</v>
      </c>
      <c r="J1414" s="11">
        <v>7.30941242580744E-3</v>
      </c>
      <c r="K1414" s="23">
        <v>7.30941242580744E-3</v>
      </c>
      <c r="L1414" s="23">
        <v>1.0718175243366342E-4</v>
      </c>
      <c r="M1414" s="23">
        <v>1.0718175243366342E-4</v>
      </c>
      <c r="N1414" s="11"/>
      <c r="O1414" s="11"/>
      <c r="P1414" s="11">
        <v>6.7954870380536724E-3</v>
      </c>
      <c r="Q1414" s="11">
        <v>6.7954870380536724E-3</v>
      </c>
      <c r="R1414" s="11">
        <v>2.4317393934900661E-3</v>
      </c>
      <c r="S1414" s="11">
        <v>2.4317393934900661E-3</v>
      </c>
      <c r="T1414" s="11">
        <v>0</v>
      </c>
      <c r="U1414" s="11">
        <v>0</v>
      </c>
      <c r="V1414" s="11"/>
      <c r="W1414" s="11"/>
      <c r="X1414" s="11">
        <v>2.2582191790743184E-3</v>
      </c>
      <c r="Y1414" s="11">
        <v>2.2582191790743184E-3</v>
      </c>
      <c r="Z1414" s="49" t="s">
        <v>18</v>
      </c>
      <c r="AA1414" s="15"/>
      <c r="AB1414" s="16">
        <f t="shared" si="44"/>
        <v>-1.3163087786228329</v>
      </c>
      <c r="AD1414" s="34">
        <f t="shared" si="45"/>
        <v>0</v>
      </c>
      <c r="AF1414" s="57"/>
      <c r="AG1414" s="57"/>
      <c r="AH1414" s="57"/>
      <c r="AI1414" s="57"/>
      <c r="AJ1414" s="57"/>
      <c r="AK1414" s="57"/>
      <c r="AL1414" s="57"/>
      <c r="AM1414" s="57"/>
      <c r="AN1414" s="57"/>
      <c r="AO1414" s="57"/>
      <c r="AP1414" s="57"/>
      <c r="AQ1414" s="57"/>
      <c r="AR1414" s="57"/>
      <c r="AS1414" s="57"/>
      <c r="AT1414" s="57"/>
      <c r="AU1414" s="57"/>
      <c r="AV1414" s="57"/>
      <c r="AW1414" s="57"/>
      <c r="AX1414" s="57"/>
      <c r="AY1414" s="57"/>
      <c r="AZ1414" s="57"/>
      <c r="BA1414" s="57"/>
      <c r="BB1414" s="57"/>
      <c r="BC1414" s="57"/>
      <c r="BD1414" s="57"/>
    </row>
    <row r="1415" spans="1:56">
      <c r="A1415" s="10">
        <v>43593</v>
      </c>
      <c r="B1415" s="11">
        <v>2.1470366174485174E-2</v>
      </c>
      <c r="C1415" s="11">
        <v>2.1470366174485174E-2</v>
      </c>
      <c r="D1415" s="11">
        <v>4.9088566638792838E-2</v>
      </c>
      <c r="E1415" s="11">
        <v>4.9088566638792838E-2</v>
      </c>
      <c r="F1415" s="11"/>
      <c r="G1415" s="11"/>
      <c r="H1415" s="11">
        <v>2.3441102051517525E-2</v>
      </c>
      <c r="I1415" s="11">
        <v>2.3441102051517525E-2</v>
      </c>
      <c r="J1415" s="11">
        <v>8.1047581068469449E-5</v>
      </c>
      <c r="K1415" s="23">
        <v>8.1047581068469449E-5</v>
      </c>
      <c r="L1415" s="23">
        <v>3.1504939351713188E-4</v>
      </c>
      <c r="M1415" s="23">
        <v>3.1504939351713188E-4</v>
      </c>
      <c r="N1415" s="11"/>
      <c r="O1415" s="11"/>
      <c r="P1415" s="11">
        <v>9.7745112382254673E-5</v>
      </c>
      <c r="Q1415" s="11">
        <v>9.7745112382254673E-5</v>
      </c>
      <c r="R1415" s="11">
        <v>1.4708981706614062E-3</v>
      </c>
      <c r="S1415" s="11">
        <v>1.4708981706614062E-3</v>
      </c>
      <c r="T1415" s="11">
        <v>0</v>
      </c>
      <c r="U1415" s="11">
        <v>0</v>
      </c>
      <c r="V1415" s="11"/>
      <c r="W1415" s="11"/>
      <c r="X1415" s="11">
        <v>1.3659401448794628E-3</v>
      </c>
      <c r="Y1415" s="11">
        <v>1.3659401448794628E-3</v>
      </c>
      <c r="Z1415" s="49" t="s">
        <v>18</v>
      </c>
      <c r="AA1415" s="15"/>
      <c r="AB1415" s="16">
        <f t="shared" si="44"/>
        <v>-3.7532642995288117</v>
      </c>
      <c r="AD1415" s="34">
        <f t="shared" si="45"/>
        <v>0</v>
      </c>
      <c r="AF1415" s="57"/>
      <c r="AG1415" s="57"/>
      <c r="AH1415" s="57"/>
      <c r="AI1415" s="57"/>
      <c r="AJ1415" s="57"/>
      <c r="AK1415" s="57"/>
      <c r="AL1415" s="57"/>
      <c r="AM1415" s="57"/>
      <c r="AN1415" s="57"/>
      <c r="AO1415" s="57"/>
      <c r="AP1415" s="57"/>
      <c r="AQ1415" s="57"/>
      <c r="AR1415" s="57"/>
      <c r="AS1415" s="57"/>
      <c r="AT1415" s="57"/>
      <c r="AU1415" s="57"/>
      <c r="AV1415" s="57"/>
      <c r="AW1415" s="57"/>
      <c r="AX1415" s="57"/>
      <c r="AY1415" s="57"/>
      <c r="AZ1415" s="57"/>
      <c r="BA1415" s="57"/>
      <c r="BB1415" s="57"/>
      <c r="BC1415" s="57"/>
      <c r="BD1415" s="57"/>
    </row>
    <row r="1416" spans="1:56">
      <c r="A1416" s="10">
        <v>43594</v>
      </c>
      <c r="B1416" s="11">
        <v>6.0773443810681213E-2</v>
      </c>
      <c r="C1416" s="11">
        <v>6.0773443810681213E-2</v>
      </c>
      <c r="D1416" s="11">
        <v>0.36476338598094943</v>
      </c>
      <c r="E1416" s="11">
        <v>0.36476338598094943</v>
      </c>
      <c r="F1416" s="11"/>
      <c r="G1416" s="11"/>
      <c r="H1416" s="11">
        <v>8.2465077415345756E-2</v>
      </c>
      <c r="I1416" s="11">
        <v>8.2465077415345756E-2</v>
      </c>
      <c r="J1416" s="11">
        <v>1.2759222731718242E-3</v>
      </c>
      <c r="K1416" s="23">
        <v>1.2759222731718242E-3</v>
      </c>
      <c r="L1416" s="23">
        <v>1.3454557862316687E-3</v>
      </c>
      <c r="M1416" s="23">
        <v>1.3454557862316687E-3</v>
      </c>
      <c r="N1416" s="11"/>
      <c r="O1416" s="11"/>
      <c r="P1416" s="11">
        <v>1.2808839356458232E-3</v>
      </c>
      <c r="Q1416" s="11">
        <v>1.2808839356458232E-3</v>
      </c>
      <c r="R1416" s="11">
        <v>0</v>
      </c>
      <c r="S1416" s="11">
        <v>0</v>
      </c>
      <c r="T1416" s="11">
        <v>0</v>
      </c>
      <c r="U1416" s="11">
        <v>0</v>
      </c>
      <c r="V1416" s="11"/>
      <c r="W1416" s="11"/>
      <c r="X1416" s="11">
        <v>0</v>
      </c>
      <c r="Y1416" s="11">
        <v>0</v>
      </c>
      <c r="Z1416" s="49" t="s">
        <v>18</v>
      </c>
      <c r="AA1416" s="15"/>
      <c r="AB1416" s="16">
        <f t="shared" si="44"/>
        <v>-2.4953803793163702</v>
      </c>
      <c r="AD1416" s="34">
        <f t="shared" si="45"/>
        <v>0</v>
      </c>
      <c r="AF1416" s="57"/>
      <c r="AG1416" s="57"/>
      <c r="AH1416" s="57"/>
      <c r="AI1416" s="57"/>
      <c r="AJ1416" s="57"/>
      <c r="AK1416" s="57"/>
      <c r="AL1416" s="57"/>
      <c r="AM1416" s="57"/>
      <c r="AN1416" s="57"/>
      <c r="AO1416" s="57"/>
      <c r="AP1416" s="57"/>
      <c r="AQ1416" s="57"/>
      <c r="AR1416" s="57"/>
      <c r="AS1416" s="57"/>
      <c r="AT1416" s="57"/>
      <c r="AU1416" s="57"/>
      <c r="AV1416" s="57"/>
      <c r="AW1416" s="57"/>
      <c r="AX1416" s="57"/>
      <c r="AY1416" s="57"/>
      <c r="AZ1416" s="57"/>
      <c r="BA1416" s="57"/>
      <c r="BB1416" s="57"/>
      <c r="BC1416" s="57"/>
      <c r="BD1416" s="57"/>
    </row>
    <row r="1417" spans="1:56">
      <c r="A1417" s="10">
        <v>43595</v>
      </c>
      <c r="B1417" s="11">
        <v>6.0366956031845595E-2</v>
      </c>
      <c r="C1417" s="11">
        <v>6.0366956031845595E-2</v>
      </c>
      <c r="D1417" s="11">
        <v>1.245209789357477E-2</v>
      </c>
      <c r="E1417" s="11">
        <v>1.245209789357477E-2</v>
      </c>
      <c r="F1417" s="11"/>
      <c r="G1417" s="11"/>
      <c r="H1417" s="11">
        <v>5.6947923350913345E-2</v>
      </c>
      <c r="I1417" s="11">
        <v>5.6947923350913345E-2</v>
      </c>
      <c r="J1417" s="11">
        <v>3.5407622984108073E-4</v>
      </c>
      <c r="K1417" s="23">
        <v>3.5407622984108073E-4</v>
      </c>
      <c r="L1417" s="23">
        <v>4.0599148649114931E-5</v>
      </c>
      <c r="M1417" s="23">
        <v>4.0599148649114931E-5</v>
      </c>
      <c r="N1417" s="11"/>
      <c r="O1417" s="11"/>
      <c r="P1417" s="11">
        <v>3.3170762797178876E-4</v>
      </c>
      <c r="Q1417" s="11">
        <v>3.3170762797178876E-4</v>
      </c>
      <c r="R1417" s="11">
        <v>0</v>
      </c>
      <c r="S1417" s="11">
        <v>0</v>
      </c>
      <c r="T1417" s="11">
        <v>0</v>
      </c>
      <c r="U1417" s="11">
        <v>0</v>
      </c>
      <c r="V1417" s="11"/>
      <c r="W1417" s="11"/>
      <c r="X1417" s="11">
        <v>0</v>
      </c>
      <c r="Y1417" s="11">
        <v>0</v>
      </c>
      <c r="Z1417" s="49" t="s">
        <v>18</v>
      </c>
      <c r="AA1417" s="15"/>
      <c r="AB1417" s="16">
        <f t="shared" si="44"/>
        <v>-2.8656180541802452</v>
      </c>
      <c r="AD1417" s="34">
        <f t="shared" si="45"/>
        <v>0</v>
      </c>
      <c r="AF1417" s="57"/>
      <c r="AG1417" s="57"/>
      <c r="AH1417" s="57"/>
      <c r="AI1417" s="57"/>
      <c r="AJ1417" s="57"/>
      <c r="AK1417" s="57"/>
      <c r="AL1417" s="57"/>
      <c r="AM1417" s="57"/>
      <c r="AN1417" s="57"/>
      <c r="AO1417" s="57"/>
      <c r="AP1417" s="57"/>
      <c r="AQ1417" s="57"/>
      <c r="AR1417" s="57"/>
      <c r="AS1417" s="57"/>
      <c r="AT1417" s="57"/>
      <c r="AU1417" s="57"/>
      <c r="AV1417" s="57"/>
      <c r="AW1417" s="57"/>
      <c r="AX1417" s="57"/>
      <c r="AY1417" s="57"/>
      <c r="AZ1417" s="57"/>
      <c r="BA1417" s="57"/>
      <c r="BB1417" s="57"/>
      <c r="BC1417" s="57"/>
      <c r="BD1417" s="57"/>
    </row>
    <row r="1418" spans="1:56">
      <c r="A1418" s="10">
        <v>43596</v>
      </c>
      <c r="B1418" s="11">
        <v>0.14370635686701511</v>
      </c>
      <c r="C1418" s="11">
        <v>0.14370635686701511</v>
      </c>
      <c r="D1418" s="11">
        <v>3.1027899355086084E-3</v>
      </c>
      <c r="E1418" s="11">
        <v>3.1027899355086084E-3</v>
      </c>
      <c r="F1418" s="11"/>
      <c r="G1418" s="11"/>
      <c r="H1418" s="11">
        <v>0.13367338986944624</v>
      </c>
      <c r="I1418" s="11">
        <v>0.13367338986944624</v>
      </c>
      <c r="J1418" s="11">
        <v>1.1511221007066926E-3</v>
      </c>
      <c r="K1418" s="23">
        <v>1.1511221007066926E-3</v>
      </c>
      <c r="L1418" s="23">
        <v>4.5592843932956072E-4</v>
      </c>
      <c r="M1418" s="23">
        <v>4.5592843932956072E-4</v>
      </c>
      <c r="N1418" s="11"/>
      <c r="O1418" s="11"/>
      <c r="P1418" s="11">
        <v>1.101515570703698E-3</v>
      </c>
      <c r="Q1418" s="11">
        <v>1.101515570703698E-3</v>
      </c>
      <c r="R1418" s="11">
        <v>7.2998976020099483E-4</v>
      </c>
      <c r="S1418" s="11">
        <v>7.2998976020099483E-4</v>
      </c>
      <c r="T1418" s="11">
        <v>4.0599148649114931E-5</v>
      </c>
      <c r="U1418" s="11">
        <v>4.0599148649114931E-5</v>
      </c>
      <c r="V1418" s="11"/>
      <c r="W1418" s="11"/>
      <c r="X1418" s="11">
        <v>6.8079731505126982E-4</v>
      </c>
      <c r="Y1418" s="11">
        <v>6.8079731505126982E-4</v>
      </c>
      <c r="Z1418" s="49" t="s">
        <v>18</v>
      </c>
      <c r="AA1418" s="15"/>
      <c r="AB1418" s="16">
        <f t="shared" si="44"/>
        <v>-2.0123558433334345</v>
      </c>
      <c r="AD1418" s="34">
        <f t="shared" si="45"/>
        <v>0</v>
      </c>
      <c r="AF1418" s="57"/>
      <c r="AG1418" s="57"/>
      <c r="AH1418" s="57"/>
      <c r="AI1418" s="57"/>
      <c r="AJ1418" s="57"/>
      <c r="AK1418" s="57"/>
      <c r="AL1418" s="57"/>
      <c r="AM1418" s="57"/>
      <c r="AN1418" s="57"/>
      <c r="AO1418" s="57"/>
      <c r="AP1418" s="57"/>
      <c r="AQ1418" s="57"/>
      <c r="AR1418" s="57"/>
      <c r="AS1418" s="57"/>
      <c r="AT1418" s="57"/>
      <c r="AU1418" s="57"/>
      <c r="AV1418" s="57"/>
      <c r="AW1418" s="57"/>
      <c r="AX1418" s="57"/>
      <c r="AY1418" s="57"/>
      <c r="AZ1418" s="57"/>
      <c r="BA1418" s="57"/>
      <c r="BB1418" s="57"/>
      <c r="BC1418" s="57"/>
      <c r="BD1418" s="57"/>
    </row>
    <row r="1419" spans="1:56">
      <c r="A1419" s="10">
        <v>43597</v>
      </c>
      <c r="B1419" s="11">
        <v>1.1708301923618481E-2</v>
      </c>
      <c r="C1419" s="11">
        <v>1.1708301923618481E-2</v>
      </c>
      <c r="D1419" s="11">
        <v>5.9083941029056966E-2</v>
      </c>
      <c r="E1419" s="11">
        <v>5.9083941029056966E-2</v>
      </c>
      <c r="F1419" s="11"/>
      <c r="G1419" s="11"/>
      <c r="H1419" s="11">
        <v>1.5088857865454173E-2</v>
      </c>
      <c r="I1419" s="11">
        <v>1.5088857865454173E-2</v>
      </c>
      <c r="J1419" s="11">
        <v>1.949758974895819E-4</v>
      </c>
      <c r="K1419" s="23">
        <v>1.949758974895819E-4</v>
      </c>
      <c r="L1419" s="23">
        <v>1.0758774392015456E-3</v>
      </c>
      <c r="M1419" s="23">
        <v>1.0758774392015456E-3</v>
      </c>
      <c r="N1419" s="11"/>
      <c r="O1419" s="11"/>
      <c r="P1419" s="11">
        <v>2.5783387676409786E-4</v>
      </c>
      <c r="Q1419" s="11">
        <v>2.5783387676409786E-4</v>
      </c>
      <c r="R1419" s="11">
        <v>0</v>
      </c>
      <c r="S1419" s="11">
        <v>0</v>
      </c>
      <c r="T1419" s="11">
        <v>0</v>
      </c>
      <c r="U1419" s="11">
        <v>0</v>
      </c>
      <c r="V1419" s="11"/>
      <c r="W1419" s="11"/>
      <c r="X1419" s="11">
        <v>0</v>
      </c>
      <c r="Y1419" s="11">
        <v>0</v>
      </c>
      <c r="Z1419" s="49" t="s">
        <v>18</v>
      </c>
      <c r="AA1419" s="15"/>
      <c r="AB1419" s="16">
        <f t="shared" si="44"/>
        <v>-4.1937986972408847</v>
      </c>
      <c r="AD1419" s="34">
        <f t="shared" si="45"/>
        <v>0</v>
      </c>
      <c r="AF1419" s="57"/>
      <c r="AG1419" s="57"/>
      <c r="AH1419" s="57"/>
      <c r="AI1419" s="57"/>
      <c r="AJ1419" s="57"/>
      <c r="AK1419" s="57"/>
      <c r="AL1419" s="57"/>
      <c r="AM1419" s="57"/>
      <c r="AN1419" s="57"/>
      <c r="AO1419" s="57"/>
      <c r="AP1419" s="57"/>
      <c r="AQ1419" s="57"/>
      <c r="AR1419" s="57"/>
      <c r="AS1419" s="57"/>
      <c r="AT1419" s="57"/>
      <c r="AU1419" s="57"/>
      <c r="AV1419" s="57"/>
      <c r="AW1419" s="57"/>
      <c r="AX1419" s="57"/>
      <c r="AY1419" s="57"/>
      <c r="AZ1419" s="57"/>
      <c r="BA1419" s="57"/>
      <c r="BB1419" s="57"/>
      <c r="BC1419" s="57"/>
      <c r="BD1419" s="57"/>
    </row>
    <row r="1420" spans="1:56">
      <c r="A1420" s="10">
        <v>43598</v>
      </c>
      <c r="B1420" s="11">
        <v>8.2555359320092767E-3</v>
      </c>
      <c r="C1420" s="11">
        <v>8.2555359320092767E-3</v>
      </c>
      <c r="D1420" s="11">
        <v>0.71929203455229906</v>
      </c>
      <c r="E1420" s="11">
        <v>0.71929203455229906</v>
      </c>
      <c r="F1420" s="11"/>
      <c r="G1420" s="11"/>
      <c r="H1420" s="11">
        <v>5.899255406327359E-2</v>
      </c>
      <c r="I1420" s="11">
        <v>5.899255406327359E-2</v>
      </c>
      <c r="J1420" s="11">
        <v>1.0918650259416591E-4</v>
      </c>
      <c r="K1420" s="23">
        <v>1.0918650259416591E-4</v>
      </c>
      <c r="L1420" s="23">
        <v>2.7836806271265653E-3</v>
      </c>
      <c r="M1420" s="23">
        <v>2.7836806271265653E-3</v>
      </c>
      <c r="N1420" s="11"/>
      <c r="O1420" s="11"/>
      <c r="P1420" s="11">
        <v>3.0002882524802018E-4</v>
      </c>
      <c r="Q1420" s="11">
        <v>3.0002882524802018E-4</v>
      </c>
      <c r="R1420" s="11">
        <v>0</v>
      </c>
      <c r="S1420" s="11">
        <v>0</v>
      </c>
      <c r="T1420" s="11">
        <v>0</v>
      </c>
      <c r="U1420" s="11">
        <v>0</v>
      </c>
      <c r="V1420" s="11"/>
      <c r="W1420" s="11"/>
      <c r="X1420" s="11">
        <v>0</v>
      </c>
      <c r="Y1420" s="11">
        <v>0</v>
      </c>
      <c r="Z1420" s="49" t="s">
        <v>18</v>
      </c>
      <c r="AA1420" s="15"/>
      <c r="AB1420" s="16">
        <f t="shared" si="44"/>
        <v>-2.8303440453579971</v>
      </c>
      <c r="AD1420" s="34">
        <f t="shared" si="45"/>
        <v>0</v>
      </c>
      <c r="AF1420" s="57"/>
      <c r="AG1420" s="57"/>
      <c r="AH1420" s="57"/>
      <c r="AI1420" s="57"/>
      <c r="AJ1420" s="57"/>
      <c r="AK1420" s="57"/>
      <c r="AL1420" s="57"/>
      <c r="AM1420" s="57"/>
      <c r="AN1420" s="57"/>
      <c r="AO1420" s="57"/>
      <c r="AP1420" s="57"/>
      <c r="AQ1420" s="57"/>
      <c r="AR1420" s="57"/>
      <c r="AS1420" s="57"/>
      <c r="AT1420" s="57"/>
      <c r="AU1420" s="57"/>
      <c r="AV1420" s="57"/>
      <c r="AW1420" s="57"/>
      <c r="AX1420" s="57"/>
      <c r="AY1420" s="57"/>
      <c r="AZ1420" s="57"/>
      <c r="BA1420" s="57"/>
      <c r="BB1420" s="57"/>
      <c r="BC1420" s="57"/>
      <c r="BD1420" s="57"/>
    </row>
    <row r="1421" spans="1:56">
      <c r="A1421" s="10">
        <v>43599</v>
      </c>
      <c r="B1421" s="11">
        <v>1.8609269109287552E-2</v>
      </c>
      <c r="C1421" s="11">
        <v>1.8609269109287552E-2</v>
      </c>
      <c r="D1421" s="11">
        <v>2.3980577335126771E-3</v>
      </c>
      <c r="E1421" s="11">
        <v>2.3980577335126771E-3</v>
      </c>
      <c r="F1421" s="11"/>
      <c r="G1421" s="11"/>
      <c r="H1421" s="11">
        <v>1.7452495122159666E-2</v>
      </c>
      <c r="I1421" s="11">
        <v>1.7452495122159666E-2</v>
      </c>
      <c r="J1421" s="11">
        <v>1.1879491482245249E-4</v>
      </c>
      <c r="K1421" s="23">
        <v>1.1879491482245249E-4</v>
      </c>
      <c r="L1421" s="23">
        <v>4.0599148649114931E-5</v>
      </c>
      <c r="M1421" s="23">
        <v>4.0599148649114931E-5</v>
      </c>
      <c r="N1421" s="11"/>
      <c r="O1421" s="11"/>
      <c r="P1421" s="11">
        <v>1.1321514498810054E-4</v>
      </c>
      <c r="Q1421" s="11">
        <v>1.1321514498810054E-4</v>
      </c>
      <c r="R1421" s="11">
        <v>0</v>
      </c>
      <c r="S1421" s="11">
        <v>0</v>
      </c>
      <c r="T1421" s="11">
        <v>0</v>
      </c>
      <c r="U1421" s="11">
        <v>0</v>
      </c>
      <c r="V1421" s="11"/>
      <c r="W1421" s="11"/>
      <c r="X1421" s="11">
        <v>0</v>
      </c>
      <c r="Y1421" s="11">
        <v>0</v>
      </c>
      <c r="Z1421" s="49" t="s">
        <v>18</v>
      </c>
      <c r="AA1421" s="15"/>
      <c r="AB1421" s="16">
        <f t="shared" si="44"/>
        <v>-4.0482726536121119</v>
      </c>
      <c r="AD1421" s="34">
        <f t="shared" si="45"/>
        <v>0</v>
      </c>
      <c r="AF1421" s="57"/>
      <c r="AG1421" s="57"/>
      <c r="AH1421" s="57"/>
      <c r="AI1421" s="57"/>
      <c r="AJ1421" s="57"/>
      <c r="AK1421" s="57"/>
      <c r="AL1421" s="57"/>
      <c r="AM1421" s="57"/>
      <c r="AN1421" s="57"/>
      <c r="AO1421" s="57"/>
      <c r="AP1421" s="57"/>
      <c r="AQ1421" s="57"/>
      <c r="AR1421" s="57"/>
      <c r="AS1421" s="57"/>
      <c r="AT1421" s="57"/>
      <c r="AU1421" s="57"/>
      <c r="AV1421" s="57"/>
      <c r="AW1421" s="57"/>
      <c r="AX1421" s="57"/>
      <c r="AY1421" s="57"/>
      <c r="AZ1421" s="57"/>
      <c r="BA1421" s="57"/>
      <c r="BB1421" s="57"/>
      <c r="BC1421" s="57"/>
      <c r="BD1421" s="57"/>
    </row>
    <row r="1422" spans="1:56">
      <c r="A1422" s="10">
        <v>43600</v>
      </c>
      <c r="B1422" s="11">
        <v>2.9717433601353246E-2</v>
      </c>
      <c r="C1422" s="11">
        <v>2.9717433601353246E-2</v>
      </c>
      <c r="D1422" s="11">
        <v>4.9075911884158913E-2</v>
      </c>
      <c r="E1422" s="11">
        <v>4.9075911884158913E-2</v>
      </c>
      <c r="F1422" s="11"/>
      <c r="G1422" s="11"/>
      <c r="H1422" s="11">
        <v>3.1098785283769359E-2</v>
      </c>
      <c r="I1422" s="11">
        <v>3.1098785283769359E-2</v>
      </c>
      <c r="J1422" s="11">
        <v>5.8009229021100436E-4</v>
      </c>
      <c r="K1422" s="23">
        <v>5.8009229021100436E-4</v>
      </c>
      <c r="L1422" s="23">
        <v>6.3233174020996502E-4</v>
      </c>
      <c r="M1422" s="23">
        <v>6.3233174020996502E-4</v>
      </c>
      <c r="N1422" s="11"/>
      <c r="O1422" s="11"/>
      <c r="P1422" s="11">
        <v>5.8381991027960513E-4</v>
      </c>
      <c r="Q1422" s="11">
        <v>5.8381991027960513E-4</v>
      </c>
      <c r="R1422" s="11">
        <v>0</v>
      </c>
      <c r="S1422" s="11">
        <v>0</v>
      </c>
      <c r="T1422" s="11">
        <v>0</v>
      </c>
      <c r="U1422" s="11">
        <v>0</v>
      </c>
      <c r="V1422" s="11"/>
      <c r="W1422" s="11"/>
      <c r="X1422" s="11">
        <v>0</v>
      </c>
      <c r="Y1422" s="11">
        <v>0</v>
      </c>
      <c r="Z1422" s="49" t="s">
        <v>18</v>
      </c>
      <c r="AA1422" s="15"/>
      <c r="AB1422" s="16">
        <f t="shared" si="44"/>
        <v>-3.4705865189594469</v>
      </c>
      <c r="AD1422" s="34">
        <f t="shared" si="45"/>
        <v>0</v>
      </c>
      <c r="AF1422" s="57"/>
      <c r="AG1422" s="57"/>
      <c r="AH1422" s="57"/>
      <c r="AI1422" s="57"/>
      <c r="AJ1422" s="57"/>
      <c r="AK1422" s="57"/>
      <c r="AL1422" s="57"/>
      <c r="AM1422" s="57"/>
      <c r="AN1422" s="57"/>
      <c r="AO1422" s="57"/>
      <c r="AP1422" s="57"/>
      <c r="AQ1422" s="57"/>
      <c r="AR1422" s="57"/>
      <c r="AS1422" s="57"/>
      <c r="AT1422" s="57"/>
      <c r="AU1422" s="57"/>
      <c r="AV1422" s="57"/>
      <c r="AW1422" s="57"/>
      <c r="AX1422" s="57"/>
      <c r="AY1422" s="57"/>
      <c r="AZ1422" s="57"/>
      <c r="BA1422" s="57"/>
      <c r="BB1422" s="57"/>
      <c r="BC1422" s="57"/>
      <c r="BD1422" s="57"/>
    </row>
    <row r="1423" spans="1:56">
      <c r="A1423" s="10">
        <v>43601</v>
      </c>
      <c r="B1423" s="11">
        <v>5.856556544796129E-4</v>
      </c>
      <c r="C1423" s="11">
        <v>5.856556544796129E-4</v>
      </c>
      <c r="D1423" s="11">
        <v>0.19449779943468043</v>
      </c>
      <c r="E1423" s="11">
        <v>0.19449779943468043</v>
      </c>
      <c r="F1423" s="11"/>
      <c r="G1423" s="11"/>
      <c r="H1423" s="11">
        <v>1.4422531783819328E-2</v>
      </c>
      <c r="I1423" s="11">
        <v>1.4422531783819328E-2</v>
      </c>
      <c r="J1423" s="11">
        <v>7.799035899583278E-6</v>
      </c>
      <c r="K1423" s="23">
        <v>7.799035899583278E-6</v>
      </c>
      <c r="L1423" s="23">
        <v>9.6544775487595312E-4</v>
      </c>
      <c r="M1423" s="23">
        <v>9.6544775487595312E-4</v>
      </c>
      <c r="N1423" s="11"/>
      <c r="O1423" s="11"/>
      <c r="P1423" s="11">
        <v>7.6133418891690958E-5</v>
      </c>
      <c r="Q1423" s="11">
        <v>7.6133418891690958E-5</v>
      </c>
      <c r="R1423" s="11">
        <v>1.1854534567366582E-3</v>
      </c>
      <c r="S1423" s="11">
        <v>1.1854534567366582E-3</v>
      </c>
      <c r="T1423" s="11">
        <v>0</v>
      </c>
      <c r="U1423" s="11">
        <v>0</v>
      </c>
      <c r="V1423" s="11"/>
      <c r="W1423" s="11"/>
      <c r="X1423" s="11">
        <v>1.1008637434871597E-3</v>
      </c>
      <c r="Y1423" s="11">
        <v>1.1008637434871597E-3</v>
      </c>
      <c r="Z1423" s="49" t="s">
        <v>18</v>
      </c>
      <c r="AA1423" s="15"/>
      <c r="AB1423" s="16">
        <f t="shared" si="44"/>
        <v>-4.2389635880693675</v>
      </c>
      <c r="AD1423" s="34">
        <f t="shared" si="45"/>
        <v>0</v>
      </c>
      <c r="AF1423" s="57"/>
      <c r="AG1423" s="57"/>
      <c r="AH1423" s="57"/>
      <c r="AI1423" s="57"/>
      <c r="AJ1423" s="57"/>
      <c r="AK1423" s="57"/>
      <c r="AL1423" s="57"/>
      <c r="AM1423" s="57"/>
      <c r="AN1423" s="57"/>
      <c r="AO1423" s="57"/>
      <c r="AP1423" s="57"/>
      <c r="AQ1423" s="57"/>
      <c r="AR1423" s="57"/>
      <c r="AS1423" s="57"/>
      <c r="AT1423" s="57"/>
      <c r="AU1423" s="57"/>
      <c r="AV1423" s="57"/>
      <c r="AW1423" s="57"/>
      <c r="AX1423" s="57"/>
      <c r="AY1423" s="57"/>
      <c r="AZ1423" s="57"/>
      <c r="BA1423" s="57"/>
      <c r="BB1423" s="57"/>
      <c r="BC1423" s="57"/>
      <c r="BD1423" s="57"/>
    </row>
    <row r="1424" spans="1:56">
      <c r="A1424" s="10">
        <v>43602</v>
      </c>
      <c r="B1424" s="11">
        <v>0.13553378817389025</v>
      </c>
      <c r="C1424" s="11">
        <v>0.13553378817389025</v>
      </c>
      <c r="D1424" s="11">
        <v>1.8127113880343326E-2</v>
      </c>
      <c r="E1424" s="11">
        <v>1.8127113880343326E-2</v>
      </c>
      <c r="F1424" s="11"/>
      <c r="G1424" s="11"/>
      <c r="H1424" s="11">
        <v>0.12715606836074148</v>
      </c>
      <c r="I1424" s="11">
        <v>0.12715606836074148</v>
      </c>
      <c r="J1424" s="11">
        <v>2.4498019606335008E-3</v>
      </c>
      <c r="K1424" s="23">
        <v>2.4498019606335008E-3</v>
      </c>
      <c r="L1424" s="23">
        <v>6.8328367176460425E-4</v>
      </c>
      <c r="M1424" s="23">
        <v>6.8328367176460425E-4</v>
      </c>
      <c r="N1424" s="11"/>
      <c r="O1424" s="11"/>
      <c r="P1424" s="11">
        <v>2.3237495419103174E-3</v>
      </c>
      <c r="Q1424" s="11">
        <v>2.3237495419103174E-3</v>
      </c>
      <c r="R1424" s="11">
        <v>1.9700364682347362E-3</v>
      </c>
      <c r="S1424" s="11">
        <v>1.9700364682347362E-3</v>
      </c>
      <c r="T1424" s="11">
        <v>0</v>
      </c>
      <c r="U1424" s="11">
        <v>0</v>
      </c>
      <c r="V1424" s="11"/>
      <c r="W1424" s="11"/>
      <c r="X1424" s="11">
        <v>1.8294617210845826E-3</v>
      </c>
      <c r="Y1424" s="11">
        <v>1.8294617210845826E-3</v>
      </c>
      <c r="Z1424" s="49" t="s">
        <v>18</v>
      </c>
      <c r="AA1424" s="15"/>
      <c r="AB1424" s="16">
        <f t="shared" si="44"/>
        <v>-2.0623400622541044</v>
      </c>
      <c r="AD1424" s="34">
        <f t="shared" si="45"/>
        <v>0</v>
      </c>
      <c r="AF1424" s="57"/>
      <c r="AG1424" s="57"/>
      <c r="AH1424" s="57"/>
      <c r="AI1424" s="57"/>
      <c r="AJ1424" s="57"/>
      <c r="AK1424" s="57"/>
      <c r="AL1424" s="57"/>
      <c r="AM1424" s="57"/>
      <c r="AN1424" s="57"/>
      <c r="AO1424" s="57"/>
      <c r="AP1424" s="57"/>
      <c r="AQ1424" s="57"/>
      <c r="AR1424" s="57"/>
      <c r="AS1424" s="57"/>
      <c r="AT1424" s="57"/>
      <c r="AU1424" s="57"/>
      <c r="AV1424" s="57"/>
      <c r="AW1424" s="57"/>
      <c r="AX1424" s="57"/>
      <c r="AY1424" s="57"/>
      <c r="AZ1424" s="57"/>
      <c r="BA1424" s="57"/>
      <c r="BB1424" s="57"/>
      <c r="BC1424" s="57"/>
      <c r="BD1424" s="57"/>
    </row>
    <row r="1425" spans="1:56">
      <c r="A1425" s="10">
        <v>43603</v>
      </c>
      <c r="B1425" s="11">
        <v>1.3865802042710929E-2</v>
      </c>
      <c r="C1425" s="11">
        <v>1.3865802042710929E-2</v>
      </c>
      <c r="D1425" s="11">
        <v>0.22673729021049022</v>
      </c>
      <c r="E1425" s="11">
        <v>0.22673729021049022</v>
      </c>
      <c r="F1425" s="11"/>
      <c r="G1425" s="11"/>
      <c r="H1425" s="11">
        <v>2.905554908910768E-2</v>
      </c>
      <c r="I1425" s="11">
        <v>2.905554908910768E-2</v>
      </c>
      <c r="J1425" s="11">
        <v>1.7044013054949298E-4</v>
      </c>
      <c r="K1425" s="23">
        <v>1.7044013054949298E-4</v>
      </c>
      <c r="L1425" s="23">
        <v>2.2443209373230735E-3</v>
      </c>
      <c r="M1425" s="23">
        <v>2.2443209373230735E-3</v>
      </c>
      <c r="N1425" s="11"/>
      <c r="O1425" s="11"/>
      <c r="P1425" s="11">
        <v>3.1842483780366091E-4</v>
      </c>
      <c r="Q1425" s="11">
        <v>3.1842483780366091E-4</v>
      </c>
      <c r="R1425" s="11">
        <v>0</v>
      </c>
      <c r="S1425" s="11">
        <v>0</v>
      </c>
      <c r="T1425" s="11">
        <v>0</v>
      </c>
      <c r="U1425" s="11">
        <v>0</v>
      </c>
      <c r="V1425" s="11"/>
      <c r="W1425" s="11"/>
      <c r="X1425" s="11">
        <v>0</v>
      </c>
      <c r="Y1425" s="11">
        <v>0</v>
      </c>
      <c r="Z1425" s="49" t="s">
        <v>18</v>
      </c>
      <c r="AA1425" s="15"/>
      <c r="AB1425" s="16">
        <f t="shared" si="44"/>
        <v>-3.5385457953680151</v>
      </c>
      <c r="AD1425" s="34">
        <f t="shared" si="45"/>
        <v>0</v>
      </c>
      <c r="AF1425" s="57"/>
      <c r="AG1425" s="57"/>
      <c r="AH1425" s="57"/>
      <c r="AI1425" s="57"/>
      <c r="AJ1425" s="57"/>
      <c r="AK1425" s="57"/>
      <c r="AL1425" s="57"/>
      <c r="AM1425" s="57"/>
      <c r="AN1425" s="57"/>
      <c r="AO1425" s="57"/>
      <c r="AP1425" s="57"/>
      <c r="AQ1425" s="57"/>
      <c r="AR1425" s="57"/>
      <c r="AS1425" s="57"/>
      <c r="AT1425" s="57"/>
      <c r="AU1425" s="57"/>
      <c r="AV1425" s="57"/>
      <c r="AW1425" s="57"/>
      <c r="AX1425" s="57"/>
      <c r="AY1425" s="57"/>
      <c r="AZ1425" s="57"/>
      <c r="BA1425" s="57"/>
      <c r="BB1425" s="57"/>
      <c r="BC1425" s="57"/>
      <c r="BD1425" s="57"/>
    </row>
    <row r="1426" spans="1:56">
      <c r="A1426" s="10">
        <v>43604</v>
      </c>
      <c r="B1426" s="11">
        <v>2.8959921651787429E-2</v>
      </c>
      <c r="C1426" s="11">
        <v>2.8959921651787429E-2</v>
      </c>
      <c r="D1426" s="11">
        <v>2.9840374257099475E-3</v>
      </c>
      <c r="E1426" s="11">
        <v>2.9840374257099475E-3</v>
      </c>
      <c r="F1426" s="11"/>
      <c r="G1426" s="11"/>
      <c r="H1426" s="11">
        <v>2.7106375579945163E-2</v>
      </c>
      <c r="I1426" s="11">
        <v>2.7106375579945163E-2</v>
      </c>
      <c r="J1426" s="11">
        <v>1.88892649487907E-4</v>
      </c>
      <c r="K1426" s="23">
        <v>1.88892649487907E-4</v>
      </c>
      <c r="L1426" s="23">
        <v>2.0299574324557465E-5</v>
      </c>
      <c r="M1426" s="23">
        <v>2.0299574324557465E-5</v>
      </c>
      <c r="N1426" s="11"/>
      <c r="O1426" s="11"/>
      <c r="P1426" s="11">
        <v>1.7686245142076607E-4</v>
      </c>
      <c r="Q1426" s="11">
        <v>1.7686245142076607E-4</v>
      </c>
      <c r="R1426" s="11">
        <v>4.8556797510805492E-3</v>
      </c>
      <c r="S1426" s="11">
        <v>4.8556797510805492E-3</v>
      </c>
      <c r="T1426" s="11">
        <v>0</v>
      </c>
      <c r="U1426" s="11">
        <v>0</v>
      </c>
      <c r="V1426" s="11"/>
      <c r="W1426" s="11"/>
      <c r="X1426" s="11">
        <v>4.5091958335204321E-3</v>
      </c>
      <c r="Y1426" s="11">
        <v>4.5091958335204321E-3</v>
      </c>
      <c r="Z1426" s="49" t="s">
        <v>18</v>
      </c>
      <c r="AA1426" s="15"/>
      <c r="AB1426" s="16">
        <f t="shared" si="44"/>
        <v>-3.6079863175134816</v>
      </c>
      <c r="AD1426" s="34">
        <f t="shared" si="45"/>
        <v>0</v>
      </c>
      <c r="AF1426" s="57"/>
      <c r="AG1426" s="57"/>
      <c r="AH1426" s="57"/>
      <c r="AI1426" s="57"/>
      <c r="AJ1426" s="57"/>
      <c r="AK1426" s="57"/>
      <c r="AL1426" s="57"/>
      <c r="AM1426" s="57"/>
      <c r="AN1426" s="57"/>
      <c r="AO1426" s="57"/>
      <c r="AP1426" s="57"/>
      <c r="AQ1426" s="57"/>
      <c r="AR1426" s="57"/>
      <c r="AS1426" s="57"/>
      <c r="AT1426" s="57"/>
      <c r="AU1426" s="57"/>
      <c r="AV1426" s="57"/>
      <c r="AW1426" s="57"/>
      <c r="AX1426" s="57"/>
      <c r="AY1426" s="57"/>
      <c r="AZ1426" s="57"/>
      <c r="BA1426" s="57"/>
      <c r="BB1426" s="57"/>
      <c r="BC1426" s="57"/>
      <c r="BD1426" s="57"/>
    </row>
    <row r="1427" spans="1:56">
      <c r="A1427" s="10">
        <v>43605</v>
      </c>
      <c r="B1427" s="11">
        <v>0.25081281565118252</v>
      </c>
      <c r="C1427" s="11">
        <v>0.25081281565118252</v>
      </c>
      <c r="D1427" s="11">
        <v>0.59007736427042567</v>
      </c>
      <c r="E1427" s="11">
        <v>0.59007736427042567</v>
      </c>
      <c r="F1427" s="11"/>
      <c r="G1427" s="11"/>
      <c r="H1427" s="11">
        <v>0.27502151884432485</v>
      </c>
      <c r="I1427" s="11">
        <v>0.27502151884432485</v>
      </c>
      <c r="J1427" s="11">
        <v>4.2677884249699618E-3</v>
      </c>
      <c r="K1427" s="23">
        <v>4.2677884249699618E-3</v>
      </c>
      <c r="L1427" s="23">
        <v>1.8728387271836719E-3</v>
      </c>
      <c r="M1427" s="23">
        <v>1.8728387271836719E-3</v>
      </c>
      <c r="N1427" s="11"/>
      <c r="O1427" s="11"/>
      <c r="P1427" s="11">
        <v>4.0968933914859772E-3</v>
      </c>
      <c r="Q1427" s="11">
        <v>4.0968933914859772E-3</v>
      </c>
      <c r="R1427" s="11">
        <v>0</v>
      </c>
      <c r="S1427" s="11">
        <v>0</v>
      </c>
      <c r="T1427" s="11">
        <v>0</v>
      </c>
      <c r="U1427" s="11">
        <v>0</v>
      </c>
      <c r="V1427" s="11"/>
      <c r="W1427" s="11"/>
      <c r="X1427" s="11">
        <v>0</v>
      </c>
      <c r="Y1427" s="11">
        <v>0</v>
      </c>
      <c r="Z1427" s="49" t="s">
        <v>18</v>
      </c>
      <c r="AA1427" s="15"/>
      <c r="AB1427" s="16">
        <f t="shared" si="44"/>
        <v>-1.2909059340339646</v>
      </c>
      <c r="AD1427" s="34">
        <f t="shared" si="45"/>
        <v>0</v>
      </c>
      <c r="AF1427" s="57"/>
      <c r="AG1427" s="57"/>
      <c r="AH1427" s="57"/>
      <c r="AI1427" s="57"/>
      <c r="AJ1427" s="57"/>
      <c r="AK1427" s="57"/>
      <c r="AL1427" s="57"/>
      <c r="AM1427" s="57"/>
      <c r="AN1427" s="57"/>
      <c r="AO1427" s="57"/>
      <c r="AP1427" s="57"/>
      <c r="AQ1427" s="57"/>
      <c r="AR1427" s="57"/>
      <c r="AS1427" s="57"/>
      <c r="AT1427" s="57"/>
      <c r="AU1427" s="57"/>
      <c r="AV1427" s="57"/>
      <c r="AW1427" s="57"/>
      <c r="AX1427" s="57"/>
      <c r="AY1427" s="57"/>
      <c r="AZ1427" s="57"/>
      <c r="BA1427" s="57"/>
      <c r="BB1427" s="57"/>
      <c r="BC1427" s="57"/>
      <c r="BD1427" s="57"/>
    </row>
    <row r="1428" spans="1:56">
      <c r="A1428" s="10">
        <v>43606</v>
      </c>
      <c r="B1428" s="11">
        <v>0.12357392646308361</v>
      </c>
      <c r="C1428" s="11">
        <v>0.12357392646308361</v>
      </c>
      <c r="D1428" s="11">
        <v>0.1643034452604242</v>
      </c>
      <c r="E1428" s="11">
        <v>0.1643034452604242</v>
      </c>
      <c r="F1428" s="11"/>
      <c r="G1428" s="11"/>
      <c r="H1428" s="11">
        <v>0.12648023906125291</v>
      </c>
      <c r="I1428" s="11">
        <v>0.12648023906125291</v>
      </c>
      <c r="J1428" s="11">
        <v>1.0504365472430728E-3</v>
      </c>
      <c r="K1428" s="23">
        <v>1.0504365472430728E-3</v>
      </c>
      <c r="L1428" s="23">
        <v>2.3328270813781442E-3</v>
      </c>
      <c r="M1428" s="23">
        <v>2.3328270813781442E-3</v>
      </c>
      <c r="N1428" s="11"/>
      <c r="O1428" s="11"/>
      <c r="P1428" s="11">
        <v>1.1419433431783389E-3</v>
      </c>
      <c r="Q1428" s="11">
        <v>1.1419433431783389E-3</v>
      </c>
      <c r="R1428" s="11">
        <v>1.1059032905609088E-3</v>
      </c>
      <c r="S1428" s="11">
        <v>1.1059032905609088E-3</v>
      </c>
      <c r="T1428" s="11">
        <v>0</v>
      </c>
      <c r="U1428" s="11">
        <v>0</v>
      </c>
      <c r="V1428" s="11"/>
      <c r="W1428" s="11"/>
      <c r="X1428" s="11">
        <v>1.0269899922794687E-3</v>
      </c>
      <c r="Y1428" s="11">
        <v>1.0269899922794687E-3</v>
      </c>
      <c r="Z1428" s="49" t="s">
        <v>18</v>
      </c>
      <c r="AA1428" s="15"/>
      <c r="AB1428" s="16">
        <f t="shared" si="44"/>
        <v>-2.0676691959715989</v>
      </c>
      <c r="AD1428" s="34">
        <f t="shared" si="45"/>
        <v>0</v>
      </c>
      <c r="AF1428" s="57"/>
      <c r="AG1428" s="57"/>
      <c r="AH1428" s="57"/>
      <c r="AI1428" s="57"/>
      <c r="AJ1428" s="57"/>
      <c r="AK1428" s="57"/>
      <c r="AL1428" s="57"/>
      <c r="AM1428" s="57"/>
      <c r="AN1428" s="57"/>
      <c r="AO1428" s="57"/>
      <c r="AP1428" s="57"/>
      <c r="AQ1428" s="57"/>
      <c r="AR1428" s="57"/>
      <c r="AS1428" s="57"/>
      <c r="AT1428" s="57"/>
      <c r="AU1428" s="57"/>
      <c r="AV1428" s="57"/>
      <c r="AW1428" s="57"/>
      <c r="AX1428" s="57"/>
      <c r="AY1428" s="57"/>
      <c r="AZ1428" s="57"/>
      <c r="BA1428" s="57"/>
      <c r="BB1428" s="57"/>
      <c r="BC1428" s="57"/>
      <c r="BD1428" s="57"/>
    </row>
    <row r="1429" spans="1:56">
      <c r="A1429" s="10">
        <v>43607</v>
      </c>
      <c r="B1429" s="11">
        <v>3.2192761650505365E-2</v>
      </c>
      <c r="C1429" s="11">
        <v>3.2192761650505365E-2</v>
      </c>
      <c r="D1429" s="11">
        <v>2.1217115084027464E-2</v>
      </c>
      <c r="E1429" s="11">
        <v>2.1217115084027464E-2</v>
      </c>
      <c r="F1429" s="11"/>
      <c r="G1429" s="11"/>
      <c r="H1429" s="11">
        <v>3.1409578818222768E-2</v>
      </c>
      <c r="I1429" s="11">
        <v>3.1409578818222768E-2</v>
      </c>
      <c r="J1429" s="11">
        <v>2.6597832031938814E-4</v>
      </c>
      <c r="K1429" s="23">
        <v>2.6597832031938814E-4</v>
      </c>
      <c r="L1429" s="23">
        <v>2.7201429594907005E-4</v>
      </c>
      <c r="M1429" s="23">
        <v>2.7201429594907005E-4</v>
      </c>
      <c r="N1429" s="11"/>
      <c r="O1429" s="11"/>
      <c r="P1429" s="11">
        <v>2.6640902592389265E-4</v>
      </c>
      <c r="Q1429" s="11">
        <v>2.6640902592389265E-4</v>
      </c>
      <c r="R1429" s="11">
        <v>2.1260171862264015E-3</v>
      </c>
      <c r="S1429" s="11">
        <v>2.1260171862264015E-3</v>
      </c>
      <c r="T1429" s="11">
        <v>0</v>
      </c>
      <c r="U1429" s="11">
        <v>0</v>
      </c>
      <c r="V1429" s="11"/>
      <c r="W1429" s="11"/>
      <c r="X1429" s="11">
        <v>1.9743122136486827E-3</v>
      </c>
      <c r="Y1429" s="11">
        <v>1.9743122136486827E-3</v>
      </c>
      <c r="Z1429" s="49" t="s">
        <v>18</v>
      </c>
      <c r="AA1429" s="15"/>
      <c r="AB1429" s="16">
        <f t="shared" si="44"/>
        <v>-3.4606423746834478</v>
      </c>
      <c r="AD1429" s="34">
        <f t="shared" si="45"/>
        <v>0</v>
      </c>
      <c r="AF1429" s="57"/>
      <c r="AG1429" s="57"/>
      <c r="AH1429" s="57"/>
      <c r="AI1429" s="57"/>
      <c r="AJ1429" s="57"/>
      <c r="AK1429" s="57"/>
      <c r="AL1429" s="57"/>
      <c r="AM1429" s="57"/>
      <c r="AN1429" s="57"/>
      <c r="AO1429" s="57"/>
      <c r="AP1429" s="57"/>
      <c r="AQ1429" s="57"/>
      <c r="AR1429" s="57"/>
      <c r="AS1429" s="57"/>
      <c r="AT1429" s="57"/>
      <c r="AU1429" s="57"/>
      <c r="AV1429" s="57"/>
      <c r="AW1429" s="57"/>
      <c r="AX1429" s="57"/>
      <c r="AY1429" s="57"/>
      <c r="AZ1429" s="57"/>
      <c r="BA1429" s="57"/>
      <c r="BB1429" s="57"/>
      <c r="BC1429" s="57"/>
      <c r="BD1429" s="57"/>
    </row>
    <row r="1430" spans="1:56">
      <c r="A1430" s="10">
        <v>43608</v>
      </c>
      <c r="B1430" s="11">
        <v>0.2150511504410299</v>
      </c>
      <c r="C1430" s="11">
        <v>0.2150511504410299</v>
      </c>
      <c r="D1430" s="11">
        <v>1.1506468613111883E-3</v>
      </c>
      <c r="E1430" s="11">
        <v>1.1506468613111883E-3</v>
      </c>
      <c r="F1430" s="11"/>
      <c r="G1430" s="11"/>
      <c r="H1430" s="11">
        <v>0.19978797654001423</v>
      </c>
      <c r="I1430" s="11">
        <v>0.19978797654001423</v>
      </c>
      <c r="J1430" s="11">
        <v>1.961254753811805E-3</v>
      </c>
      <c r="K1430" s="23">
        <v>1.961254753811805E-3</v>
      </c>
      <c r="L1430" s="23">
        <v>2.0299574324557465E-5</v>
      </c>
      <c r="M1430" s="23">
        <v>2.0299574324557465E-5</v>
      </c>
      <c r="N1430" s="11"/>
      <c r="O1430" s="11"/>
      <c r="P1430" s="11">
        <v>1.822755143278865E-3</v>
      </c>
      <c r="Q1430" s="11">
        <v>1.822755143278865E-3</v>
      </c>
      <c r="R1430" s="11">
        <v>1.182333842376825E-3</v>
      </c>
      <c r="S1430" s="11">
        <v>1.182333842376825E-3</v>
      </c>
      <c r="T1430" s="11">
        <v>0</v>
      </c>
      <c r="U1430" s="11">
        <v>0</v>
      </c>
      <c r="V1430" s="11"/>
      <c r="W1430" s="11"/>
      <c r="X1430" s="11">
        <v>1.0979667336358777E-3</v>
      </c>
      <c r="Y1430" s="11">
        <v>1.0979667336358777E-3</v>
      </c>
      <c r="Z1430" s="49" t="s">
        <v>18</v>
      </c>
      <c r="AA1430" s="15"/>
      <c r="AB1430" s="16">
        <f t="shared" si="44"/>
        <v>-1.6104985920558272</v>
      </c>
      <c r="AD1430" s="34">
        <f t="shared" si="45"/>
        <v>0</v>
      </c>
      <c r="AF1430" s="57"/>
      <c r="AG1430" s="57"/>
      <c r="AH1430" s="57"/>
      <c r="AI1430" s="57"/>
      <c r="AJ1430" s="57"/>
      <c r="AK1430" s="57"/>
      <c r="AL1430" s="57"/>
      <c r="AM1430" s="57"/>
      <c r="AN1430" s="57"/>
      <c r="AO1430" s="57"/>
      <c r="AP1430" s="57"/>
      <c r="AQ1430" s="57"/>
      <c r="AR1430" s="57"/>
      <c r="AS1430" s="57"/>
      <c r="AT1430" s="57"/>
      <c r="AU1430" s="57"/>
      <c r="AV1430" s="57"/>
      <c r="AW1430" s="57"/>
      <c r="AX1430" s="57"/>
      <c r="AY1430" s="57"/>
      <c r="AZ1430" s="57"/>
      <c r="BA1430" s="57"/>
      <c r="BB1430" s="57"/>
      <c r="BC1430" s="57"/>
      <c r="BD1430" s="57"/>
    </row>
    <row r="1431" spans="1:56">
      <c r="A1431" s="10">
        <v>43609</v>
      </c>
      <c r="B1431" s="11">
        <v>0.34761272719252567</v>
      </c>
      <c r="C1431" s="11">
        <v>0.34761272719252567</v>
      </c>
      <c r="D1431" s="11">
        <v>4.3867583111111927E-2</v>
      </c>
      <c r="E1431" s="11">
        <v>4.3867583111111927E-2</v>
      </c>
      <c r="F1431" s="11"/>
      <c r="G1431" s="11"/>
      <c r="H1431" s="11">
        <v>0.32593856150279493</v>
      </c>
      <c r="I1431" s="11">
        <v>0.32593856150279493</v>
      </c>
      <c r="J1431" s="11">
        <v>1.4836807905008234E-2</v>
      </c>
      <c r="K1431" s="23">
        <v>1.4836807905008234E-2</v>
      </c>
      <c r="L1431" s="23">
        <v>3.7797807392326004E-4</v>
      </c>
      <c r="M1431" s="23">
        <v>3.7797807392326004E-4</v>
      </c>
      <c r="N1431" s="11"/>
      <c r="O1431" s="11"/>
      <c r="P1431" s="11">
        <v>1.380507758916634E-2</v>
      </c>
      <c r="Q1431" s="11">
        <v>1.380507758916634E-2</v>
      </c>
      <c r="R1431" s="11">
        <v>0</v>
      </c>
      <c r="S1431" s="11">
        <v>0</v>
      </c>
      <c r="T1431" s="11">
        <v>0</v>
      </c>
      <c r="U1431" s="11">
        <v>0</v>
      </c>
      <c r="V1431" s="11"/>
      <c r="W1431" s="11"/>
      <c r="X1431" s="11">
        <v>0</v>
      </c>
      <c r="Y1431" s="11">
        <v>0</v>
      </c>
      <c r="Z1431" s="49" t="s">
        <v>18</v>
      </c>
      <c r="AA1431" s="15"/>
      <c r="AB1431" s="16">
        <f t="shared" si="44"/>
        <v>-1.1210463770244257</v>
      </c>
      <c r="AD1431" s="34">
        <f t="shared" si="45"/>
        <v>0</v>
      </c>
      <c r="AF1431" s="57"/>
      <c r="AG1431" s="57"/>
      <c r="AH1431" s="57"/>
      <c r="AI1431" s="57"/>
      <c r="AJ1431" s="57"/>
      <c r="AK1431" s="57"/>
      <c r="AL1431" s="57"/>
      <c r="AM1431" s="57"/>
      <c r="AN1431" s="57"/>
      <c r="AO1431" s="57"/>
      <c r="AP1431" s="57"/>
      <c r="AQ1431" s="57"/>
      <c r="AR1431" s="57"/>
      <c r="AS1431" s="57"/>
      <c r="AT1431" s="57"/>
      <c r="AU1431" s="57"/>
      <c r="AV1431" s="57"/>
      <c r="AW1431" s="57"/>
      <c r="AX1431" s="57"/>
      <c r="AY1431" s="57"/>
      <c r="AZ1431" s="57"/>
      <c r="BA1431" s="57"/>
      <c r="BB1431" s="57"/>
      <c r="BC1431" s="57"/>
      <c r="BD1431" s="57"/>
    </row>
    <row r="1432" spans="1:56">
      <c r="A1432" s="10">
        <v>43610</v>
      </c>
      <c r="B1432" s="11">
        <v>9.0993414607443181E-3</v>
      </c>
      <c r="C1432" s="11">
        <v>9.0993414607443181E-3</v>
      </c>
      <c r="D1432" s="11">
        <v>7.4688913997871323E-3</v>
      </c>
      <c r="E1432" s="11">
        <v>7.4688913997871323E-3</v>
      </c>
      <c r="F1432" s="11"/>
      <c r="G1432" s="11"/>
      <c r="H1432" s="11">
        <v>8.9829983834685025E-3</v>
      </c>
      <c r="I1432" s="11">
        <v>8.9829983834685025E-3</v>
      </c>
      <c r="J1432" s="11">
        <v>6.0005782211393726E-5</v>
      </c>
      <c r="K1432" s="23">
        <v>6.0005782211393726E-5</v>
      </c>
      <c r="L1432" s="23">
        <v>5.8868765541216647E-5</v>
      </c>
      <c r="M1432" s="23">
        <v>5.8868765541216647E-5</v>
      </c>
      <c r="N1432" s="11"/>
      <c r="O1432" s="11"/>
      <c r="P1432" s="11">
        <v>5.9924648773768179E-5</v>
      </c>
      <c r="Q1432" s="11">
        <v>5.9924648773768179E-5</v>
      </c>
      <c r="R1432" s="11">
        <v>0</v>
      </c>
      <c r="S1432" s="11">
        <v>0</v>
      </c>
      <c r="T1432" s="11">
        <v>0</v>
      </c>
      <c r="U1432" s="11">
        <v>0</v>
      </c>
      <c r="V1432" s="11"/>
      <c r="W1432" s="11"/>
      <c r="X1432" s="11">
        <v>0</v>
      </c>
      <c r="Y1432" s="11">
        <v>0</v>
      </c>
      <c r="Z1432" s="49" t="s">
        <v>18</v>
      </c>
      <c r="AA1432" s="15"/>
      <c r="AB1432" s="16">
        <f t="shared" si="44"/>
        <v>-4.7124215566896082</v>
      </c>
      <c r="AD1432" s="34">
        <f t="shared" si="45"/>
        <v>0</v>
      </c>
      <c r="AF1432" s="57"/>
      <c r="AG1432" s="57"/>
      <c r="AH1432" s="57"/>
      <c r="AI1432" s="57"/>
      <c r="AJ1432" s="57"/>
      <c r="AK1432" s="57"/>
      <c r="AL1432" s="57"/>
      <c r="AM1432" s="57"/>
      <c r="AN1432" s="57"/>
      <c r="AO1432" s="57"/>
      <c r="AP1432" s="57"/>
      <c r="AQ1432" s="57"/>
      <c r="AR1432" s="57"/>
      <c r="AS1432" s="57"/>
      <c r="AT1432" s="57"/>
      <c r="AU1432" s="57"/>
      <c r="AV1432" s="57"/>
      <c r="AW1432" s="57"/>
      <c r="AX1432" s="57"/>
      <c r="AY1432" s="57"/>
      <c r="AZ1432" s="57"/>
      <c r="BA1432" s="57"/>
      <c r="BB1432" s="57"/>
      <c r="BC1432" s="57"/>
      <c r="BD1432" s="57"/>
    </row>
    <row r="1433" spans="1:56">
      <c r="A1433" s="10">
        <v>43611</v>
      </c>
      <c r="B1433" s="11">
        <v>1.3763863340158961E-2</v>
      </c>
      <c r="C1433" s="11">
        <v>1.3763863340158961E-2</v>
      </c>
      <c r="D1433" s="11">
        <v>1.6036663716400398E-3</v>
      </c>
      <c r="E1433" s="11">
        <v>1.6036663716400398E-3</v>
      </c>
      <c r="F1433" s="11"/>
      <c r="G1433" s="11"/>
      <c r="H1433" s="11">
        <v>1.289615523337587E-2</v>
      </c>
      <c r="I1433" s="11">
        <v>1.289615523337587E-2</v>
      </c>
      <c r="J1433" s="11">
        <v>2.7240472590064468E-4</v>
      </c>
      <c r="K1433" s="23">
        <v>2.7240472590064468E-4</v>
      </c>
      <c r="L1433" s="23">
        <v>2.0299574324557465E-5</v>
      </c>
      <c r="M1433" s="23">
        <v>2.0299574324557465E-5</v>
      </c>
      <c r="N1433" s="11"/>
      <c r="O1433" s="11"/>
      <c r="P1433" s="11">
        <v>2.5441540513958515E-4</v>
      </c>
      <c r="Q1433" s="11">
        <v>2.5441540513958515E-4</v>
      </c>
      <c r="R1433" s="11">
        <v>1.3258361029291573E-4</v>
      </c>
      <c r="S1433" s="11">
        <v>1.3258361029291573E-4</v>
      </c>
      <c r="T1433" s="11">
        <v>0</v>
      </c>
      <c r="U1433" s="11">
        <v>0</v>
      </c>
      <c r="V1433" s="11"/>
      <c r="W1433" s="11"/>
      <c r="X1433" s="11">
        <v>1.2312291867948497E-4</v>
      </c>
      <c r="Y1433" s="11">
        <v>1.2312291867948497E-4</v>
      </c>
      <c r="Z1433" s="49" t="s">
        <v>18</v>
      </c>
      <c r="AA1433" s="15"/>
      <c r="AB1433" s="16">
        <f t="shared" si="44"/>
        <v>-4.3508260559627789</v>
      </c>
      <c r="AD1433" s="34">
        <f t="shared" si="45"/>
        <v>0</v>
      </c>
      <c r="AF1433" s="57"/>
      <c r="AG1433" s="57"/>
      <c r="AH1433" s="57"/>
      <c r="AI1433" s="57"/>
      <c r="AJ1433" s="57"/>
      <c r="AK1433" s="57"/>
      <c r="AL1433" s="57"/>
      <c r="AM1433" s="57"/>
      <c r="AN1433" s="57"/>
      <c r="AO1433" s="57"/>
      <c r="AP1433" s="57"/>
      <c r="AQ1433" s="57"/>
      <c r="AR1433" s="57"/>
      <c r="AS1433" s="57"/>
      <c r="AT1433" s="57"/>
      <c r="AU1433" s="57"/>
      <c r="AV1433" s="57"/>
      <c r="AW1433" s="57"/>
      <c r="AX1433" s="57"/>
      <c r="AY1433" s="57"/>
      <c r="AZ1433" s="57"/>
      <c r="BA1433" s="57"/>
      <c r="BB1433" s="57"/>
      <c r="BC1433" s="57"/>
      <c r="BD1433" s="57"/>
    </row>
    <row r="1434" spans="1:56">
      <c r="A1434" s="10">
        <v>43612</v>
      </c>
      <c r="B1434" s="11">
        <v>4.5806152157719493E-2</v>
      </c>
      <c r="C1434" s="11">
        <v>4.5806152157719493E-2</v>
      </c>
      <c r="D1434" s="11">
        <v>1.1073581642669246</v>
      </c>
      <c r="E1434" s="11">
        <v>1.1073581642669246</v>
      </c>
      <c r="F1434" s="11"/>
      <c r="G1434" s="11"/>
      <c r="H1434" s="11">
        <v>0.12155470204253679</v>
      </c>
      <c r="I1434" s="11">
        <v>0.12155470204253679</v>
      </c>
      <c r="J1434" s="11">
        <v>2.2935560754212482E-3</v>
      </c>
      <c r="K1434" s="23">
        <v>2.2935560754212482E-3</v>
      </c>
      <c r="L1434" s="23">
        <v>6.9856925123099592E-3</v>
      </c>
      <c r="M1434" s="23">
        <v>6.9856925123099592E-3</v>
      </c>
      <c r="N1434" s="11"/>
      <c r="O1434" s="11"/>
      <c r="P1434" s="11">
        <v>2.6283701277726203E-3</v>
      </c>
      <c r="Q1434" s="11">
        <v>2.6283701277726203E-3</v>
      </c>
      <c r="R1434" s="11">
        <v>2.9371169197830627E-3</v>
      </c>
      <c r="S1434" s="11">
        <v>2.9371169197830627E-3</v>
      </c>
      <c r="T1434" s="11">
        <v>0</v>
      </c>
      <c r="U1434" s="11">
        <v>0</v>
      </c>
      <c r="V1434" s="11"/>
      <c r="W1434" s="11"/>
      <c r="X1434" s="11">
        <v>2.7275347749820024E-3</v>
      </c>
      <c r="Y1434" s="11">
        <v>2.7275347749820024E-3</v>
      </c>
      <c r="Z1434" s="49" t="s">
        <v>18</v>
      </c>
      <c r="AA1434" s="15"/>
      <c r="AB1434" s="16">
        <f t="shared" si="44"/>
        <v>-2.107390894948987</v>
      </c>
      <c r="AD1434" s="34">
        <f t="shared" si="45"/>
        <v>0</v>
      </c>
      <c r="AF1434" s="57"/>
      <c r="AG1434" s="57"/>
      <c r="AH1434" s="57"/>
      <c r="AI1434" s="57"/>
      <c r="AJ1434" s="57"/>
      <c r="AK1434" s="57"/>
      <c r="AL1434" s="57"/>
      <c r="AM1434" s="57"/>
      <c r="AN1434" s="57"/>
      <c r="AO1434" s="57"/>
      <c r="AP1434" s="57"/>
      <c r="AQ1434" s="57"/>
      <c r="AR1434" s="57"/>
      <c r="AS1434" s="57"/>
      <c r="AT1434" s="57"/>
      <c r="AU1434" s="57"/>
      <c r="AV1434" s="57"/>
      <c r="AW1434" s="57"/>
      <c r="AX1434" s="57"/>
      <c r="AY1434" s="57"/>
      <c r="AZ1434" s="57"/>
      <c r="BA1434" s="57"/>
      <c r="BB1434" s="57"/>
      <c r="BC1434" s="57"/>
      <c r="BD1434" s="57"/>
    </row>
    <row r="1435" spans="1:56">
      <c r="A1435" s="10">
        <v>43613</v>
      </c>
      <c r="B1435" s="11">
        <v>6.3875488705214872E-3</v>
      </c>
      <c r="C1435" s="11">
        <v>6.3875488705214872E-3</v>
      </c>
      <c r="D1435" s="11">
        <v>0.14338638224440289</v>
      </c>
      <c r="E1435" s="11">
        <v>0.14338638224440289</v>
      </c>
      <c r="F1435" s="11"/>
      <c r="G1435" s="11"/>
      <c r="H1435" s="11">
        <v>1.6163294990925118E-2</v>
      </c>
      <c r="I1435" s="11">
        <v>1.6163294990925118E-2</v>
      </c>
      <c r="J1435" s="11">
        <v>7.2687014584116145E-5</v>
      </c>
      <c r="K1435" s="23">
        <v>7.2687014584116145E-5</v>
      </c>
      <c r="L1435" s="23">
        <v>1.4412697770435801E-3</v>
      </c>
      <c r="M1435" s="23">
        <v>1.4412697770435801E-3</v>
      </c>
      <c r="N1435" s="11"/>
      <c r="O1435" s="11"/>
      <c r="P1435" s="11">
        <v>1.7034417925538154E-4</v>
      </c>
      <c r="Q1435" s="11">
        <v>1.7034417925538154E-4</v>
      </c>
      <c r="R1435" s="11">
        <v>0</v>
      </c>
      <c r="S1435" s="11">
        <v>0</v>
      </c>
      <c r="T1435" s="11">
        <v>0</v>
      </c>
      <c r="U1435" s="11">
        <v>0</v>
      </c>
      <c r="V1435" s="11"/>
      <c r="W1435" s="11"/>
      <c r="X1435" s="11">
        <v>0</v>
      </c>
      <c r="Y1435" s="11">
        <v>0</v>
      </c>
      <c r="Z1435" s="49" t="s">
        <v>18</v>
      </c>
      <c r="AA1435" s="15"/>
      <c r="AB1435" s="16">
        <f t="shared" ref="AB1435:AB1498" si="46">IF(I1435&gt;0,LN(I1435),"")</f>
        <v>-4.1250123487202632</v>
      </c>
      <c r="AD1435" s="34">
        <f t="shared" si="45"/>
        <v>0</v>
      </c>
      <c r="AF1435" s="57"/>
      <c r="AG1435" s="57"/>
      <c r="AH1435" s="57"/>
      <c r="AI1435" s="57"/>
      <c r="AJ1435" s="57"/>
      <c r="AK1435" s="57"/>
      <c r="AL1435" s="57"/>
      <c r="AM1435" s="57"/>
      <c r="AN1435" s="57"/>
      <c r="AO1435" s="57"/>
      <c r="AP1435" s="57"/>
      <c r="AQ1435" s="57"/>
      <c r="AR1435" s="57"/>
      <c r="AS1435" s="57"/>
      <c r="AT1435" s="57"/>
      <c r="AU1435" s="57"/>
      <c r="AV1435" s="57"/>
      <c r="AW1435" s="57"/>
      <c r="AX1435" s="57"/>
      <c r="AY1435" s="57"/>
      <c r="AZ1435" s="57"/>
      <c r="BA1435" s="57"/>
      <c r="BB1435" s="57"/>
      <c r="BC1435" s="57"/>
      <c r="BD1435" s="57"/>
    </row>
    <row r="1436" spans="1:56">
      <c r="A1436" s="10">
        <v>43614</v>
      </c>
      <c r="B1436" s="11">
        <v>0.12186588238390073</v>
      </c>
      <c r="C1436" s="11">
        <v>0.12186588238390073</v>
      </c>
      <c r="D1436" s="11">
        <v>2.6628538581044425E-2</v>
      </c>
      <c r="E1436" s="11">
        <v>2.6628538581044425E-2</v>
      </c>
      <c r="F1436" s="11"/>
      <c r="G1436" s="11"/>
      <c r="H1436" s="11">
        <v>0.11507008660031547</v>
      </c>
      <c r="I1436" s="11">
        <v>0.11507008660031547</v>
      </c>
      <c r="J1436" s="11">
        <v>8.8873133690111294E-4</v>
      </c>
      <c r="K1436" s="23">
        <v>8.8873133690111294E-4</v>
      </c>
      <c r="L1436" s="23">
        <v>1.4778090108277835E-4</v>
      </c>
      <c r="M1436" s="23">
        <v>1.4778090108277835E-4</v>
      </c>
      <c r="N1436" s="11"/>
      <c r="O1436" s="11"/>
      <c r="P1436" s="11">
        <v>8.3585976734113876E-4</v>
      </c>
      <c r="Q1436" s="11">
        <v>8.3585976734113876E-4</v>
      </c>
      <c r="R1436" s="11">
        <v>0</v>
      </c>
      <c r="S1436" s="11">
        <v>0</v>
      </c>
      <c r="T1436" s="11">
        <v>0</v>
      </c>
      <c r="U1436" s="11">
        <v>0</v>
      </c>
      <c r="V1436" s="11"/>
      <c r="W1436" s="11"/>
      <c r="X1436" s="11">
        <v>0</v>
      </c>
      <c r="Y1436" s="11">
        <v>0</v>
      </c>
      <c r="Z1436" s="49" t="s">
        <v>18</v>
      </c>
      <c r="AA1436" s="15"/>
      <c r="AB1436" s="16">
        <f t="shared" si="46"/>
        <v>-2.1622138875589285</v>
      </c>
      <c r="AD1436" s="34">
        <f t="shared" si="45"/>
        <v>0</v>
      </c>
      <c r="AF1436" s="57"/>
      <c r="AG1436" s="57"/>
      <c r="AH1436" s="57"/>
      <c r="AI1436" s="57"/>
      <c r="AJ1436" s="57"/>
      <c r="AK1436" s="57"/>
      <c r="AL1436" s="57"/>
      <c r="AM1436" s="57"/>
      <c r="AN1436" s="57"/>
      <c r="AO1436" s="57"/>
      <c r="AP1436" s="57"/>
      <c r="AQ1436" s="57"/>
      <c r="AR1436" s="57"/>
      <c r="AS1436" s="57"/>
      <c r="AT1436" s="57"/>
      <c r="AU1436" s="57"/>
      <c r="AV1436" s="57"/>
      <c r="AW1436" s="57"/>
      <c r="AX1436" s="57"/>
      <c r="AY1436" s="57"/>
      <c r="AZ1436" s="57"/>
      <c r="BA1436" s="57"/>
      <c r="BB1436" s="57"/>
      <c r="BC1436" s="57"/>
      <c r="BD1436" s="57"/>
    </row>
    <row r="1437" spans="1:56">
      <c r="A1437" s="10">
        <v>43615</v>
      </c>
      <c r="B1437" s="11">
        <v>1.8314699679341011E-2</v>
      </c>
      <c r="C1437" s="11">
        <v>1.8314699679341011E-2</v>
      </c>
      <c r="D1437" s="11">
        <v>0.14292083586675838</v>
      </c>
      <c r="E1437" s="11">
        <v>0.14292083586675838</v>
      </c>
      <c r="F1437" s="11"/>
      <c r="G1437" s="11"/>
      <c r="H1437" s="11">
        <v>2.7206147310053927E-2</v>
      </c>
      <c r="I1437" s="11">
        <v>2.7206147310053927E-2</v>
      </c>
      <c r="J1437" s="11">
        <v>1.175626671503183E-4</v>
      </c>
      <c r="K1437" s="23">
        <v>1.175626671503183E-4</v>
      </c>
      <c r="L1437" s="23">
        <v>2.8419404054380452E-4</v>
      </c>
      <c r="M1437" s="23">
        <v>2.8419404054380452E-4</v>
      </c>
      <c r="N1437" s="11"/>
      <c r="O1437" s="11"/>
      <c r="P1437" s="11">
        <v>1.2945288520453614E-4</v>
      </c>
      <c r="Q1437" s="11">
        <v>1.2945288520453614E-4</v>
      </c>
      <c r="R1437" s="11">
        <v>0</v>
      </c>
      <c r="S1437" s="11">
        <v>0</v>
      </c>
      <c r="T1437" s="11">
        <v>0</v>
      </c>
      <c r="U1437" s="11">
        <v>0</v>
      </c>
      <c r="V1437" s="11"/>
      <c r="W1437" s="11"/>
      <c r="X1437" s="11">
        <v>0</v>
      </c>
      <c r="Y1437" s="11">
        <v>0</v>
      </c>
      <c r="Z1437" s="49" t="s">
        <v>18</v>
      </c>
      <c r="AA1437" s="15"/>
      <c r="AB1437" s="16">
        <f t="shared" si="46"/>
        <v>-3.6043123271691524</v>
      </c>
      <c r="AD1437" s="34">
        <f t="shared" ref="AD1437:AD1500" si="47">A1437-1-A1436</f>
        <v>0</v>
      </c>
      <c r="AF1437" s="57"/>
      <c r="AG1437" s="57"/>
      <c r="AH1437" s="57"/>
      <c r="AI1437" s="57"/>
      <c r="AJ1437" s="57"/>
      <c r="AK1437" s="57"/>
      <c r="AL1437" s="57"/>
      <c r="AM1437" s="57"/>
      <c r="AN1437" s="57"/>
      <c r="AO1437" s="57"/>
      <c r="AP1437" s="57"/>
      <c r="AQ1437" s="57"/>
      <c r="AR1437" s="57"/>
      <c r="AS1437" s="57"/>
      <c r="AT1437" s="57"/>
      <c r="AU1437" s="57"/>
      <c r="AV1437" s="57"/>
      <c r="AW1437" s="57"/>
      <c r="AX1437" s="57"/>
      <c r="AY1437" s="57"/>
      <c r="AZ1437" s="57"/>
      <c r="BA1437" s="57"/>
      <c r="BB1437" s="57"/>
      <c r="BC1437" s="57"/>
      <c r="BD1437" s="57"/>
    </row>
    <row r="1438" spans="1:56">
      <c r="A1438" s="10">
        <v>43616</v>
      </c>
      <c r="B1438" s="11">
        <v>1.4421883597078605E-2</v>
      </c>
      <c r="C1438" s="11">
        <v>1.4421883597078605E-2</v>
      </c>
      <c r="D1438" s="11">
        <v>1.6238107316435908</v>
      </c>
      <c r="E1438" s="11">
        <v>1.6238107316435908</v>
      </c>
      <c r="F1438" s="11"/>
      <c r="G1438" s="11"/>
      <c r="H1438" s="11">
        <v>0.12926210814537778</v>
      </c>
      <c r="I1438" s="11">
        <v>0.12926210814537778</v>
      </c>
      <c r="J1438" s="11">
        <v>1.8853389383652607E-4</v>
      </c>
      <c r="K1438" s="23">
        <v>1.8853389383652607E-4</v>
      </c>
      <c r="L1438" s="23">
        <v>1.9054398435489114E-2</v>
      </c>
      <c r="M1438" s="23">
        <v>1.9054398435489114E-2</v>
      </c>
      <c r="N1438" s="11"/>
      <c r="O1438" s="11"/>
      <c r="P1438" s="11">
        <v>1.5347344238644089E-3</v>
      </c>
      <c r="Q1438" s="11">
        <v>1.5347344238644089E-3</v>
      </c>
      <c r="R1438" s="11">
        <v>0</v>
      </c>
      <c r="S1438" s="11">
        <v>0</v>
      </c>
      <c r="T1438" s="11">
        <v>1.7599730939391323E-2</v>
      </c>
      <c r="U1438" s="11">
        <v>1.7599730939391323E-2</v>
      </c>
      <c r="V1438" s="11"/>
      <c r="W1438" s="11"/>
      <c r="X1438" s="11">
        <v>1.2558537705307468E-3</v>
      </c>
      <c r="Y1438" s="11">
        <v>1.2558537705307468E-3</v>
      </c>
      <c r="Z1438" s="49" t="s">
        <v>18</v>
      </c>
      <c r="AA1438" s="15"/>
      <c r="AB1438" s="16">
        <f t="shared" si="46"/>
        <v>-2.0459130899396922</v>
      </c>
      <c r="AD1438" s="34">
        <f t="shared" si="47"/>
        <v>0</v>
      </c>
      <c r="AF1438" s="57"/>
      <c r="AG1438" s="57"/>
      <c r="AH1438" s="57"/>
      <c r="AI1438" s="57"/>
      <c r="AJ1438" s="57"/>
      <c r="AK1438" s="57"/>
      <c r="AL1438" s="57"/>
      <c r="AM1438" s="57"/>
      <c r="AN1438" s="57"/>
      <c r="AO1438" s="57"/>
      <c r="AP1438" s="57"/>
      <c r="AQ1438" s="57"/>
      <c r="AR1438" s="57"/>
      <c r="AS1438" s="57"/>
      <c r="AT1438" s="57"/>
      <c r="AU1438" s="57"/>
      <c r="AV1438" s="57"/>
      <c r="AW1438" s="57"/>
      <c r="AX1438" s="57"/>
      <c r="AY1438" s="57"/>
      <c r="AZ1438" s="57"/>
      <c r="BA1438" s="57"/>
      <c r="BB1438" s="57"/>
      <c r="BC1438" s="57"/>
      <c r="BD1438" s="57"/>
    </row>
    <row r="1439" spans="1:56">
      <c r="A1439" s="10">
        <v>43617</v>
      </c>
      <c r="B1439" s="11">
        <v>3.2044963680979546E-2</v>
      </c>
      <c r="C1439" s="11">
        <v>3.2044963680979546E-2</v>
      </c>
      <c r="D1439" s="11">
        <v>1.9939769911438476</v>
      </c>
      <c r="E1439" s="11">
        <v>1.9939769911438476</v>
      </c>
      <c r="F1439" s="11"/>
      <c r="G1439" s="11"/>
      <c r="H1439" s="11">
        <v>0.17204140696180442</v>
      </c>
      <c r="I1439" s="11">
        <v>0.17204140696180442</v>
      </c>
      <c r="J1439" s="11">
        <v>3.1147789575755689E-4</v>
      </c>
      <c r="K1439" s="23">
        <v>3.1147789575755689E-4</v>
      </c>
      <c r="L1439" s="23">
        <v>2.1375451763759015E-2</v>
      </c>
      <c r="M1439" s="23">
        <v>2.1375451763759015E-2</v>
      </c>
      <c r="N1439" s="11"/>
      <c r="O1439" s="11"/>
      <c r="P1439" s="11">
        <v>1.814527635301224E-3</v>
      </c>
      <c r="Q1439" s="11">
        <v>1.814527635301224E-3</v>
      </c>
      <c r="R1439" s="11">
        <v>0</v>
      </c>
      <c r="S1439" s="11">
        <v>0</v>
      </c>
      <c r="T1439" s="11">
        <v>7.7300779027914837E-2</v>
      </c>
      <c r="U1439" s="11">
        <v>7.7300779027914837E-2</v>
      </c>
      <c r="V1439" s="11"/>
      <c r="W1439" s="11"/>
      <c r="X1439" s="11">
        <v>5.5159067568409268E-3</v>
      </c>
      <c r="Y1439" s="11">
        <v>5.5159067568409268E-3</v>
      </c>
      <c r="Z1439" s="49" t="s">
        <v>18</v>
      </c>
      <c r="AA1439" s="15"/>
      <c r="AB1439" s="16">
        <f t="shared" si="46"/>
        <v>-1.7600200929914369</v>
      </c>
      <c r="AD1439" s="34">
        <f t="shared" si="47"/>
        <v>0</v>
      </c>
      <c r="AF1439" s="57"/>
      <c r="AG1439" s="57"/>
      <c r="AH1439" s="57"/>
      <c r="AI1439" s="57"/>
      <c r="AJ1439" s="57"/>
      <c r="AK1439" s="57"/>
      <c r="AL1439" s="57"/>
      <c r="AM1439" s="57"/>
      <c r="AN1439" s="57"/>
      <c r="AO1439" s="57"/>
      <c r="AP1439" s="57"/>
      <c r="AQ1439" s="57"/>
      <c r="AR1439" s="57"/>
      <c r="AS1439" s="57"/>
      <c r="AT1439" s="57"/>
      <c r="AU1439" s="57"/>
      <c r="AV1439" s="57"/>
      <c r="AW1439" s="57"/>
      <c r="AX1439" s="57"/>
      <c r="AY1439" s="57"/>
      <c r="AZ1439" s="57"/>
      <c r="BA1439" s="57"/>
      <c r="BB1439" s="57"/>
      <c r="BC1439" s="57"/>
      <c r="BD1439" s="57"/>
    </row>
    <row r="1440" spans="1:56">
      <c r="A1440" s="10">
        <v>43618</v>
      </c>
      <c r="B1440" s="11">
        <v>8.142011449667046E-3</v>
      </c>
      <c r="C1440" s="11">
        <v>8.142011449667046E-3</v>
      </c>
      <c r="D1440" s="11">
        <v>0</v>
      </c>
      <c r="E1440" s="11">
        <v>0</v>
      </c>
      <c r="F1440" s="11"/>
      <c r="G1440" s="11"/>
      <c r="H1440" s="11">
        <v>7.5610266713211959E-3</v>
      </c>
      <c r="I1440" s="11">
        <v>7.5610266713211959E-3</v>
      </c>
      <c r="J1440" s="11">
        <v>7.0191323096249509E-5</v>
      </c>
      <c r="K1440" s="23">
        <v>7.0191323096249509E-5</v>
      </c>
      <c r="L1440" s="23">
        <v>0</v>
      </c>
      <c r="M1440" s="23">
        <v>0</v>
      </c>
      <c r="N1440" s="11"/>
      <c r="O1440" s="11"/>
      <c r="P1440" s="11">
        <v>6.5182721653844986E-5</v>
      </c>
      <c r="Q1440" s="11">
        <v>6.5182721653844986E-5</v>
      </c>
      <c r="R1440" s="11">
        <v>0</v>
      </c>
      <c r="S1440" s="11">
        <v>0</v>
      </c>
      <c r="T1440" s="11">
        <v>0</v>
      </c>
      <c r="U1440" s="11">
        <v>0</v>
      </c>
      <c r="V1440" s="11"/>
      <c r="W1440" s="11"/>
      <c r="X1440" s="11">
        <v>0</v>
      </c>
      <c r="Y1440" s="11">
        <v>0</v>
      </c>
      <c r="Z1440" s="49" t="s">
        <v>18</v>
      </c>
      <c r="AA1440" s="15"/>
      <c r="AB1440" s="16">
        <f t="shared" si="46"/>
        <v>-4.8847482949262853</v>
      </c>
      <c r="AD1440" s="34">
        <f t="shared" si="47"/>
        <v>0</v>
      </c>
      <c r="AF1440" s="57"/>
      <c r="AG1440" s="57"/>
      <c r="AH1440" s="57"/>
      <c r="AI1440" s="57"/>
      <c r="AJ1440" s="57"/>
      <c r="AK1440" s="57"/>
      <c r="AL1440" s="57"/>
      <c r="AM1440" s="57"/>
      <c r="AN1440" s="57"/>
      <c r="AO1440" s="57"/>
      <c r="AP1440" s="57"/>
      <c r="AQ1440" s="57"/>
      <c r="AR1440" s="57"/>
      <c r="AS1440" s="57"/>
      <c r="AT1440" s="57"/>
      <c r="AU1440" s="57"/>
      <c r="AV1440" s="57"/>
      <c r="AW1440" s="57"/>
      <c r="AX1440" s="57"/>
      <c r="AY1440" s="57"/>
      <c r="AZ1440" s="57"/>
      <c r="BA1440" s="57"/>
      <c r="BB1440" s="57"/>
      <c r="BC1440" s="57"/>
      <c r="BD1440" s="57"/>
    </row>
    <row r="1441" spans="1:56">
      <c r="A1441" s="10">
        <v>43619</v>
      </c>
      <c r="B1441" s="11">
        <v>2.9019422540012753E-2</v>
      </c>
      <c r="C1441" s="11">
        <v>2.9019422540012753E-2</v>
      </c>
      <c r="D1441" s="11">
        <v>2.862239979762603E-3</v>
      </c>
      <c r="E1441" s="11">
        <v>2.862239979762603E-3</v>
      </c>
      <c r="F1441" s="11"/>
      <c r="G1441" s="11"/>
      <c r="H1441" s="11">
        <v>2.715293966832134E-2</v>
      </c>
      <c r="I1441" s="11">
        <v>2.715293966832134E-2</v>
      </c>
      <c r="J1441" s="11">
        <v>2.7394893500876219E-4</v>
      </c>
      <c r="K1441" s="23">
        <v>2.7394893500876219E-4</v>
      </c>
      <c r="L1441" s="23">
        <v>2.0299574324557465E-5</v>
      </c>
      <c r="M1441" s="23">
        <v>2.0299574324557465E-5</v>
      </c>
      <c r="N1441" s="11"/>
      <c r="O1441" s="11"/>
      <c r="P1441" s="11">
        <v>2.5584942501596973E-4</v>
      </c>
      <c r="Q1441" s="11">
        <v>2.5584942501596973E-4</v>
      </c>
      <c r="R1441" s="11">
        <v>2.6698595575761425E-3</v>
      </c>
      <c r="S1441" s="11">
        <v>2.6698595575761425E-3</v>
      </c>
      <c r="T1441" s="11">
        <v>1.7599730939391323E-2</v>
      </c>
      <c r="U1441" s="11">
        <v>1.7599730939391323E-2</v>
      </c>
      <c r="V1441" s="11"/>
      <c r="W1441" s="11"/>
      <c r="X1441" s="11">
        <v>3.73520171155342E-3</v>
      </c>
      <c r="Y1441" s="11">
        <v>3.73520171155342E-3</v>
      </c>
      <c r="Z1441" s="49" t="s">
        <v>18</v>
      </c>
      <c r="AA1441" s="15"/>
      <c r="AB1441" s="16">
        <f t="shared" si="46"/>
        <v>-3.6062699633872231</v>
      </c>
      <c r="AD1441" s="34">
        <f t="shared" si="47"/>
        <v>0</v>
      </c>
      <c r="AF1441" s="57"/>
      <c r="AG1441" s="57"/>
      <c r="AH1441" s="57"/>
      <c r="AI1441" s="57"/>
      <c r="AJ1441" s="57"/>
      <c r="AK1441" s="57"/>
      <c r="AL1441" s="57"/>
      <c r="AM1441" s="57"/>
      <c r="AN1441" s="57"/>
      <c r="AO1441" s="57"/>
      <c r="AP1441" s="57"/>
      <c r="AQ1441" s="57"/>
      <c r="AR1441" s="57"/>
      <c r="AS1441" s="57"/>
      <c r="AT1441" s="57"/>
      <c r="AU1441" s="57"/>
      <c r="AV1441" s="57"/>
      <c r="AW1441" s="57"/>
      <c r="AX1441" s="57"/>
      <c r="AY1441" s="57"/>
      <c r="AZ1441" s="57"/>
      <c r="BA1441" s="57"/>
      <c r="BB1441" s="57"/>
      <c r="BC1441" s="57"/>
      <c r="BD1441" s="57"/>
    </row>
    <row r="1442" spans="1:56">
      <c r="A1442" s="10">
        <v>43620</v>
      </c>
      <c r="B1442" s="11">
        <v>0.27764689457493735</v>
      </c>
      <c r="C1442" s="11">
        <v>0.27764689457493735</v>
      </c>
      <c r="D1442" s="11">
        <v>9.7052264845709259E-3</v>
      </c>
      <c r="E1442" s="11">
        <v>9.7052264845709259E-3</v>
      </c>
      <c r="F1442" s="11"/>
      <c r="G1442" s="11"/>
      <c r="H1442" s="11">
        <v>0.25852753671018464</v>
      </c>
      <c r="I1442" s="11">
        <v>0.25852753671018464</v>
      </c>
      <c r="J1442" s="11">
        <v>4.1101231152239851E-3</v>
      </c>
      <c r="K1442" s="23">
        <v>4.1101231152239851E-3</v>
      </c>
      <c r="L1442" s="23">
        <v>4.0599148649114931E-5</v>
      </c>
      <c r="M1442" s="23">
        <v>4.0599148649114931E-5</v>
      </c>
      <c r="N1442" s="11"/>
      <c r="O1442" s="11"/>
      <c r="P1442" s="11">
        <v>3.8197364590138293E-3</v>
      </c>
      <c r="Q1442" s="11">
        <v>3.8197364590138293E-3</v>
      </c>
      <c r="R1442" s="11">
        <v>2.7842558161512302E-3</v>
      </c>
      <c r="S1442" s="11">
        <v>2.7842558161512302E-3</v>
      </c>
      <c r="T1442" s="11">
        <v>0</v>
      </c>
      <c r="U1442" s="11">
        <v>0</v>
      </c>
      <c r="V1442" s="11"/>
      <c r="W1442" s="11"/>
      <c r="X1442" s="11">
        <v>2.5855812922691845E-3</v>
      </c>
      <c r="Y1442" s="11">
        <v>2.5855812922691845E-3</v>
      </c>
      <c r="Z1442" s="49" t="s">
        <v>18</v>
      </c>
      <c r="AA1442" s="15"/>
      <c r="AB1442" s="16">
        <f t="shared" si="46"/>
        <v>-1.3527530657159941</v>
      </c>
      <c r="AD1442" s="34">
        <f t="shared" si="47"/>
        <v>0</v>
      </c>
      <c r="AF1442" s="57"/>
      <c r="AG1442" s="57"/>
      <c r="AH1442" s="57"/>
      <c r="AI1442" s="57"/>
      <c r="AJ1442" s="57"/>
      <c r="AK1442" s="57"/>
      <c r="AL1442" s="57"/>
      <c r="AM1442" s="57"/>
      <c r="AN1442" s="57"/>
      <c r="AO1442" s="57"/>
      <c r="AP1442" s="57"/>
      <c r="AQ1442" s="57"/>
      <c r="AR1442" s="57"/>
      <c r="AS1442" s="57"/>
      <c r="AT1442" s="57"/>
      <c r="AU1442" s="57"/>
      <c r="AV1442" s="57"/>
      <c r="AW1442" s="57"/>
      <c r="AX1442" s="57"/>
      <c r="AY1442" s="57"/>
      <c r="AZ1442" s="57"/>
      <c r="BA1442" s="57"/>
      <c r="BB1442" s="57"/>
      <c r="BC1442" s="57"/>
      <c r="BD1442" s="57"/>
    </row>
    <row r="1443" spans="1:56">
      <c r="A1443" s="10">
        <v>43621</v>
      </c>
      <c r="B1443" s="11">
        <v>1.2019606777487112E-2</v>
      </c>
      <c r="C1443" s="11">
        <v>1.2019606777487112E-2</v>
      </c>
      <c r="D1443" s="11">
        <v>7.2508852581047098E-3</v>
      </c>
      <c r="E1443" s="11">
        <v>7.2508852581047098E-3</v>
      </c>
      <c r="F1443" s="11"/>
      <c r="G1443" s="11"/>
      <c r="H1443" s="11">
        <v>1.1679327887920483E-2</v>
      </c>
      <c r="I1443" s="11">
        <v>1.1679327887920483E-2</v>
      </c>
      <c r="J1443" s="11">
        <v>2.4531087518549243E-4</v>
      </c>
      <c r="K1443" s="23">
        <v>2.4531087518549243E-4</v>
      </c>
      <c r="L1443" s="23">
        <v>4.709501243297332E-5</v>
      </c>
      <c r="M1443" s="23">
        <v>4.709501243297332E-5</v>
      </c>
      <c r="N1443" s="11"/>
      <c r="O1443" s="11"/>
      <c r="P1443" s="11">
        <v>2.3116690108304714E-4</v>
      </c>
      <c r="Q1443" s="11">
        <v>2.3116690108304714E-4</v>
      </c>
      <c r="R1443" s="11">
        <v>0</v>
      </c>
      <c r="S1443" s="11">
        <v>0</v>
      </c>
      <c r="T1443" s="11">
        <v>1.9446992202926054E-2</v>
      </c>
      <c r="U1443" s="11">
        <v>1.9446992202926054E-2</v>
      </c>
      <c r="V1443" s="11"/>
      <c r="W1443" s="11"/>
      <c r="X1443" s="11">
        <v>1.3876677187640778E-3</v>
      </c>
      <c r="Y1443" s="11">
        <v>1.3876677187640778E-3</v>
      </c>
      <c r="Z1443" s="49" t="s">
        <v>18</v>
      </c>
      <c r="AA1443" s="15"/>
      <c r="AB1443" s="16">
        <f t="shared" si="46"/>
        <v>-4.4499348470801907</v>
      </c>
      <c r="AD1443" s="34">
        <f t="shared" si="47"/>
        <v>0</v>
      </c>
      <c r="AF1443" s="57"/>
      <c r="AG1443" s="57"/>
      <c r="AH1443" s="57"/>
      <c r="AI1443" s="57"/>
      <c r="AJ1443" s="57"/>
      <c r="AK1443" s="57"/>
      <c r="AL1443" s="57"/>
      <c r="AM1443" s="57"/>
      <c r="AN1443" s="57"/>
      <c r="AO1443" s="57"/>
      <c r="AP1443" s="57"/>
      <c r="AQ1443" s="57"/>
      <c r="AR1443" s="57"/>
      <c r="AS1443" s="57"/>
      <c r="AT1443" s="57"/>
      <c r="AU1443" s="57"/>
      <c r="AV1443" s="57"/>
      <c r="AW1443" s="57"/>
      <c r="AX1443" s="57"/>
      <c r="AY1443" s="57"/>
      <c r="AZ1443" s="57"/>
      <c r="BA1443" s="57"/>
      <c r="BB1443" s="57"/>
      <c r="BC1443" s="57"/>
      <c r="BD1443" s="57"/>
    </row>
    <row r="1444" spans="1:56">
      <c r="A1444" s="10">
        <v>43622</v>
      </c>
      <c r="B1444" s="11">
        <v>4.5276211050004778E-3</v>
      </c>
      <c r="C1444" s="11">
        <v>4.5276211050004778E-3</v>
      </c>
      <c r="D1444" s="11">
        <v>1.2881571968243715</v>
      </c>
      <c r="E1444" s="11">
        <v>1.2881571968243715</v>
      </c>
      <c r="F1444" s="11"/>
      <c r="G1444" s="11"/>
      <c r="H1444" s="11">
        <v>9.6122830610385485E-2</v>
      </c>
      <c r="I1444" s="11">
        <v>9.6122830610385485E-2</v>
      </c>
      <c r="J1444" s="11">
        <v>4.7886080423441326E-5</v>
      </c>
      <c r="K1444" s="23">
        <v>4.7886080423441326E-5</v>
      </c>
      <c r="L1444" s="23">
        <v>1.0048289290655946E-2</v>
      </c>
      <c r="M1444" s="23">
        <v>1.0048289290655946E-2</v>
      </c>
      <c r="N1444" s="11"/>
      <c r="O1444" s="11"/>
      <c r="P1444" s="11">
        <v>7.6147903940947353E-4</v>
      </c>
      <c r="Q1444" s="11">
        <v>7.6147903940947353E-4</v>
      </c>
      <c r="R1444" s="11">
        <v>0</v>
      </c>
      <c r="S1444" s="11">
        <v>0</v>
      </c>
      <c r="T1444" s="11">
        <v>1.0799373540664571E-2</v>
      </c>
      <c r="U1444" s="11">
        <v>1.0799373540664571E-2</v>
      </c>
      <c r="V1444" s="11"/>
      <c r="W1444" s="11"/>
      <c r="X1444" s="11">
        <v>7.7060462044101176E-4</v>
      </c>
      <c r="Y1444" s="11">
        <v>7.7060462044101176E-4</v>
      </c>
      <c r="Z1444" s="49" t="s">
        <v>18</v>
      </c>
      <c r="AA1444" s="15"/>
      <c r="AB1444" s="16">
        <f t="shared" si="46"/>
        <v>-2.3421284198335175</v>
      </c>
      <c r="AD1444" s="34">
        <f t="shared" si="47"/>
        <v>0</v>
      </c>
      <c r="AF1444" s="57"/>
      <c r="AG1444" s="57"/>
      <c r="AH1444" s="57"/>
      <c r="AI1444" s="57"/>
      <c r="AJ1444" s="57"/>
      <c r="AK1444" s="57"/>
      <c r="AL1444" s="57"/>
      <c r="AM1444" s="57"/>
      <c r="AN1444" s="57"/>
      <c r="AO1444" s="57"/>
      <c r="AP1444" s="57"/>
      <c r="AQ1444" s="57"/>
      <c r="AR1444" s="57"/>
      <c r="AS1444" s="57"/>
      <c r="AT1444" s="57"/>
      <c r="AU1444" s="57"/>
      <c r="AV1444" s="57"/>
      <c r="AW1444" s="57"/>
      <c r="AX1444" s="57"/>
      <c r="AY1444" s="57"/>
      <c r="AZ1444" s="57"/>
      <c r="BA1444" s="57"/>
      <c r="BB1444" s="57"/>
      <c r="BC1444" s="57"/>
      <c r="BD1444" s="57"/>
    </row>
    <row r="1445" spans="1:56">
      <c r="A1445" s="10">
        <v>43623</v>
      </c>
      <c r="B1445" s="11">
        <v>6.6157661728985032E-3</v>
      </c>
      <c r="C1445" s="11">
        <v>6.6157661728985032E-3</v>
      </c>
      <c r="D1445" s="11">
        <v>5.3899766719498768E-2</v>
      </c>
      <c r="E1445" s="11">
        <v>5.3899766719498768E-2</v>
      </c>
      <c r="F1445" s="11"/>
      <c r="G1445" s="11"/>
      <c r="H1445" s="11">
        <v>9.9897831153574843E-3</v>
      </c>
      <c r="I1445" s="11">
        <v>9.9897831153574843E-3</v>
      </c>
      <c r="J1445" s="11">
        <v>9.7675125606380957E-5</v>
      </c>
      <c r="K1445" s="23">
        <v>9.7675125606380957E-5</v>
      </c>
      <c r="L1445" s="23">
        <v>4.3644084797798553E-4</v>
      </c>
      <c r="M1445" s="23">
        <v>4.3644084797798553E-4</v>
      </c>
      <c r="N1445" s="11"/>
      <c r="O1445" s="11"/>
      <c r="P1445" s="11">
        <v>1.2184823434492089E-4</v>
      </c>
      <c r="Q1445" s="11">
        <v>1.2184823434492089E-4</v>
      </c>
      <c r="R1445" s="11">
        <v>8.3324899551147739E-3</v>
      </c>
      <c r="S1445" s="11">
        <v>8.3324899551147739E-3</v>
      </c>
      <c r="T1445" s="11">
        <v>0</v>
      </c>
      <c r="U1445" s="11">
        <v>0</v>
      </c>
      <c r="V1445" s="11"/>
      <c r="W1445" s="11"/>
      <c r="X1445" s="11">
        <v>7.7379133127742205E-3</v>
      </c>
      <c r="Y1445" s="11">
        <v>7.7379133127742205E-3</v>
      </c>
      <c r="Z1445" s="49" t="s">
        <v>18</v>
      </c>
      <c r="AA1445" s="15"/>
      <c r="AB1445" s="16">
        <f t="shared" si="46"/>
        <v>-4.6061923967317702</v>
      </c>
      <c r="AD1445" s="34">
        <f t="shared" si="47"/>
        <v>0</v>
      </c>
      <c r="AF1445" s="57"/>
      <c r="AG1445" s="57"/>
      <c r="AH1445" s="57"/>
      <c r="AI1445" s="57"/>
      <c r="AJ1445" s="57"/>
      <c r="AK1445" s="57"/>
      <c r="AL1445" s="57"/>
      <c r="AM1445" s="57"/>
      <c r="AN1445" s="57"/>
      <c r="AO1445" s="57"/>
      <c r="AP1445" s="57"/>
      <c r="AQ1445" s="57"/>
      <c r="AR1445" s="57"/>
      <c r="AS1445" s="57"/>
      <c r="AT1445" s="57"/>
      <c r="AU1445" s="57"/>
      <c r="AV1445" s="57"/>
      <c r="AW1445" s="57"/>
      <c r="AX1445" s="57"/>
      <c r="AY1445" s="57"/>
      <c r="AZ1445" s="57"/>
      <c r="BA1445" s="57"/>
      <c r="BB1445" s="57"/>
      <c r="BC1445" s="57"/>
      <c r="BD1445" s="57"/>
    </row>
    <row r="1446" spans="1:56">
      <c r="A1446" s="10">
        <v>43624</v>
      </c>
      <c r="B1446" s="11">
        <v>4.393418532620251E-2</v>
      </c>
      <c r="C1446" s="11">
        <v>4.393418532620251E-2</v>
      </c>
      <c r="D1446" s="11">
        <v>3.774029869826453E-3</v>
      </c>
      <c r="E1446" s="11">
        <v>3.774029869826453E-3</v>
      </c>
      <c r="F1446" s="11"/>
      <c r="G1446" s="11"/>
      <c r="H1446" s="11">
        <v>4.106850045700329E-2</v>
      </c>
      <c r="I1446" s="11">
        <v>4.106850045700329E-2</v>
      </c>
      <c r="J1446" s="11">
        <v>2.1234747005231367E-3</v>
      </c>
      <c r="K1446" s="23">
        <v>2.1234747005231367E-3</v>
      </c>
      <c r="L1446" s="23">
        <v>4.0599148649114931E-5</v>
      </c>
      <c r="M1446" s="23">
        <v>4.0599148649114931E-5</v>
      </c>
      <c r="N1446" s="11"/>
      <c r="O1446" s="11"/>
      <c r="P1446" s="11">
        <v>1.9748481604711693E-3</v>
      </c>
      <c r="Q1446" s="11">
        <v>1.9748481604711693E-3</v>
      </c>
      <c r="R1446" s="11">
        <v>4.3924170186453023E-3</v>
      </c>
      <c r="S1446" s="11">
        <v>4.3924170186453023E-3</v>
      </c>
      <c r="T1446" s="11">
        <v>0</v>
      </c>
      <c r="U1446" s="11">
        <v>0</v>
      </c>
      <c r="V1446" s="11"/>
      <c r="W1446" s="11"/>
      <c r="X1446" s="11">
        <v>4.0789898706050549E-3</v>
      </c>
      <c r="Y1446" s="11">
        <v>4.0789898706050549E-3</v>
      </c>
      <c r="Z1446" s="49" t="s">
        <v>18</v>
      </c>
      <c r="AA1446" s="15"/>
      <c r="AB1446" s="16">
        <f t="shared" si="46"/>
        <v>-3.1925138635623171</v>
      </c>
      <c r="AD1446" s="34">
        <f t="shared" si="47"/>
        <v>0</v>
      </c>
      <c r="AF1446" s="57"/>
      <c r="AG1446" s="57"/>
      <c r="AH1446" s="57"/>
      <c r="AI1446" s="57"/>
      <c r="AJ1446" s="57"/>
      <c r="AK1446" s="57"/>
      <c r="AL1446" s="57"/>
      <c r="AM1446" s="57"/>
      <c r="AN1446" s="57"/>
      <c r="AO1446" s="57"/>
      <c r="AP1446" s="57"/>
      <c r="AQ1446" s="57"/>
      <c r="AR1446" s="57"/>
      <c r="AS1446" s="57"/>
      <c r="AT1446" s="57"/>
      <c r="AU1446" s="57"/>
      <c r="AV1446" s="57"/>
      <c r="AW1446" s="57"/>
      <c r="AX1446" s="57"/>
      <c r="AY1446" s="57"/>
      <c r="AZ1446" s="57"/>
      <c r="BA1446" s="57"/>
      <c r="BB1446" s="57"/>
      <c r="BC1446" s="57"/>
      <c r="BD1446" s="57"/>
    </row>
    <row r="1447" spans="1:56">
      <c r="A1447" s="10">
        <v>43625</v>
      </c>
      <c r="B1447" s="11">
        <v>2.816231691760732E-2</v>
      </c>
      <c r="C1447" s="11">
        <v>2.816231691760732E-2</v>
      </c>
      <c r="D1447" s="11">
        <v>0</v>
      </c>
      <c r="E1447" s="11">
        <v>0</v>
      </c>
      <c r="F1447" s="11"/>
      <c r="G1447" s="11"/>
      <c r="H1447" s="11">
        <v>2.615275483909283E-2</v>
      </c>
      <c r="I1447" s="11">
        <v>2.615275483909283E-2</v>
      </c>
      <c r="J1447" s="11">
        <v>2.2910447858615835E-4</v>
      </c>
      <c r="K1447" s="23">
        <v>2.2910447858615835E-4</v>
      </c>
      <c r="L1447" s="23">
        <v>0</v>
      </c>
      <c r="M1447" s="23">
        <v>0</v>
      </c>
      <c r="N1447" s="11"/>
      <c r="O1447" s="11"/>
      <c r="P1447" s="11">
        <v>2.1275640347815004E-4</v>
      </c>
      <c r="Q1447" s="11">
        <v>2.1275640347815004E-4</v>
      </c>
      <c r="R1447" s="11">
        <v>0</v>
      </c>
      <c r="S1447" s="11">
        <v>0</v>
      </c>
      <c r="T1447" s="11">
        <v>0</v>
      </c>
      <c r="U1447" s="11">
        <v>0</v>
      </c>
      <c r="V1447" s="11"/>
      <c r="W1447" s="11"/>
      <c r="X1447" s="11">
        <v>0</v>
      </c>
      <c r="Y1447" s="11">
        <v>0</v>
      </c>
      <c r="Z1447" s="49" t="s">
        <v>18</v>
      </c>
      <c r="AA1447" s="15"/>
      <c r="AB1447" s="16">
        <f t="shared" si="46"/>
        <v>-3.6438007464446196</v>
      </c>
      <c r="AD1447" s="34">
        <f t="shared" si="47"/>
        <v>0</v>
      </c>
      <c r="AF1447" s="57"/>
      <c r="AG1447" s="57"/>
      <c r="AH1447" s="57"/>
      <c r="AI1447" s="57"/>
      <c r="AJ1447" s="57"/>
      <c r="AK1447" s="57"/>
      <c r="AL1447" s="57"/>
      <c r="AM1447" s="57"/>
      <c r="AN1447" s="57"/>
      <c r="AO1447" s="57"/>
      <c r="AP1447" s="57"/>
      <c r="AQ1447" s="57"/>
      <c r="AR1447" s="57"/>
      <c r="AS1447" s="57"/>
      <c r="AT1447" s="57"/>
      <c r="AU1447" s="57"/>
      <c r="AV1447" s="57"/>
      <c r="AW1447" s="57"/>
      <c r="AX1447" s="57"/>
      <c r="AY1447" s="57"/>
      <c r="AZ1447" s="57"/>
      <c r="BA1447" s="57"/>
      <c r="BB1447" s="57"/>
      <c r="BC1447" s="57"/>
      <c r="BD1447" s="57"/>
    </row>
    <row r="1448" spans="1:56">
      <c r="A1448" s="10">
        <v>43626</v>
      </c>
      <c r="B1448" s="11">
        <v>5.6103659383611635E-4</v>
      </c>
      <c r="C1448" s="11">
        <v>5.6103659383611635E-4</v>
      </c>
      <c r="D1448" s="11">
        <v>0.15694717386903229</v>
      </c>
      <c r="E1448" s="11">
        <v>0.15694717386903229</v>
      </c>
      <c r="F1448" s="11"/>
      <c r="G1448" s="11"/>
      <c r="H1448" s="11">
        <v>1.1720191289560483E-2</v>
      </c>
      <c r="I1448" s="11">
        <v>1.1720191289560483E-2</v>
      </c>
      <c r="J1448" s="11">
        <v>8.1390738648051095E-5</v>
      </c>
      <c r="K1448" s="23">
        <v>8.1390738648051095E-5</v>
      </c>
      <c r="L1448" s="23">
        <v>1.9162798162382249E-3</v>
      </c>
      <c r="M1448" s="23">
        <v>1.9162798162382249E-3</v>
      </c>
      <c r="N1448" s="11"/>
      <c r="O1448" s="11"/>
      <c r="P1448" s="11">
        <v>2.1232185200045767E-4</v>
      </c>
      <c r="Q1448" s="11">
        <v>2.1232185200045767E-4</v>
      </c>
      <c r="R1448" s="11">
        <v>0</v>
      </c>
      <c r="S1448" s="11">
        <v>0</v>
      </c>
      <c r="T1448" s="11">
        <v>0</v>
      </c>
      <c r="U1448" s="11">
        <v>0</v>
      </c>
      <c r="V1448" s="11"/>
      <c r="W1448" s="11"/>
      <c r="X1448" s="11">
        <v>0</v>
      </c>
      <c r="Y1448" s="11">
        <v>0</v>
      </c>
      <c r="Z1448" s="49" t="s">
        <v>18</v>
      </c>
      <c r="AA1448" s="15"/>
      <c r="AB1448" s="16">
        <f t="shared" si="46"/>
        <v>-4.4464421733316133</v>
      </c>
      <c r="AD1448" s="34">
        <f t="shared" si="47"/>
        <v>0</v>
      </c>
      <c r="AF1448" s="57"/>
      <c r="AG1448" s="57"/>
      <c r="AH1448" s="57"/>
      <c r="AI1448" s="57"/>
      <c r="AJ1448" s="57"/>
      <c r="AK1448" s="57"/>
      <c r="AL1448" s="57"/>
      <c r="AM1448" s="57"/>
      <c r="AN1448" s="57"/>
      <c r="AO1448" s="57"/>
      <c r="AP1448" s="57"/>
      <c r="AQ1448" s="57"/>
      <c r="AR1448" s="57"/>
      <c r="AS1448" s="57"/>
      <c r="AT1448" s="57"/>
      <c r="AU1448" s="57"/>
      <c r="AV1448" s="57"/>
      <c r="AW1448" s="57"/>
      <c r="AX1448" s="57"/>
      <c r="AY1448" s="57"/>
      <c r="AZ1448" s="57"/>
      <c r="BA1448" s="57"/>
      <c r="BB1448" s="57"/>
      <c r="BC1448" s="57"/>
      <c r="BD1448" s="57"/>
    </row>
    <row r="1449" spans="1:56">
      <c r="A1449" s="10">
        <v>43627</v>
      </c>
      <c r="B1449" s="11">
        <v>6.6478982008047853E-3</v>
      </c>
      <c r="C1449" s="11">
        <v>6.6478982008047853E-3</v>
      </c>
      <c r="D1449" s="11">
        <v>1.2754561551010676E-2</v>
      </c>
      <c r="E1449" s="11">
        <v>1.2754561551010676E-2</v>
      </c>
      <c r="F1449" s="11"/>
      <c r="G1449" s="11"/>
      <c r="H1449" s="11">
        <v>7.0836478278944381E-3</v>
      </c>
      <c r="I1449" s="11">
        <v>7.0836478278944381E-3</v>
      </c>
      <c r="J1449" s="11">
        <v>6.0348939790975393E-5</v>
      </c>
      <c r="K1449" s="23">
        <v>6.0348939790975393E-5</v>
      </c>
      <c r="L1449" s="23">
        <v>4.0599148649114931E-5</v>
      </c>
      <c r="M1449" s="23">
        <v>4.0599148649114931E-5</v>
      </c>
      <c r="N1449" s="11"/>
      <c r="O1449" s="11"/>
      <c r="P1449" s="11">
        <v>5.8939665424332287E-5</v>
      </c>
      <c r="Q1449" s="11">
        <v>5.8939665424332287E-5</v>
      </c>
      <c r="R1449" s="11">
        <v>0</v>
      </c>
      <c r="S1449" s="11">
        <v>0</v>
      </c>
      <c r="T1449" s="11">
        <v>0</v>
      </c>
      <c r="U1449" s="11">
        <v>0</v>
      </c>
      <c r="V1449" s="11"/>
      <c r="W1449" s="11"/>
      <c r="X1449" s="11">
        <v>0</v>
      </c>
      <c r="Y1449" s="11">
        <v>0</v>
      </c>
      <c r="Z1449" s="49" t="s">
        <v>18</v>
      </c>
      <c r="AA1449" s="15"/>
      <c r="AB1449" s="16">
        <f t="shared" si="46"/>
        <v>-4.9499662740332813</v>
      </c>
      <c r="AD1449" s="34">
        <f t="shared" si="47"/>
        <v>0</v>
      </c>
      <c r="AF1449" s="57"/>
      <c r="AG1449" s="57"/>
      <c r="AH1449" s="57"/>
      <c r="AI1449" s="57"/>
      <c r="AJ1449" s="57"/>
      <c r="AK1449" s="57"/>
      <c r="AL1449" s="57"/>
      <c r="AM1449" s="57"/>
      <c r="AN1449" s="57"/>
      <c r="AO1449" s="57"/>
      <c r="AP1449" s="57"/>
      <c r="AQ1449" s="57"/>
      <c r="AR1449" s="57"/>
      <c r="AS1449" s="57"/>
      <c r="AT1449" s="57"/>
      <c r="AU1449" s="57"/>
      <c r="AV1449" s="57"/>
      <c r="AW1449" s="57"/>
      <c r="AX1449" s="57"/>
      <c r="AY1449" s="57"/>
      <c r="AZ1449" s="57"/>
      <c r="BA1449" s="57"/>
      <c r="BB1449" s="57"/>
      <c r="BC1449" s="57"/>
      <c r="BD1449" s="57"/>
    </row>
    <row r="1450" spans="1:56">
      <c r="A1450" s="10">
        <v>43628</v>
      </c>
      <c r="B1450" s="11">
        <v>3.3914459501837663E-2</v>
      </c>
      <c r="C1450" s="11">
        <v>3.3914459501837663E-2</v>
      </c>
      <c r="D1450" s="11">
        <v>0.44456792814736912</v>
      </c>
      <c r="E1450" s="11">
        <v>0.44456792814736912</v>
      </c>
      <c r="F1450" s="11"/>
      <c r="G1450" s="11"/>
      <c r="H1450" s="11">
        <v>6.3217220365399854E-2</v>
      </c>
      <c r="I1450" s="11">
        <v>6.3217220365399854E-2</v>
      </c>
      <c r="J1450" s="11">
        <v>4.5858331089549672E-4</v>
      </c>
      <c r="K1450" s="23">
        <v>4.5858331089549672E-4</v>
      </c>
      <c r="L1450" s="23">
        <v>3.2714793981456812E-3</v>
      </c>
      <c r="M1450" s="23">
        <v>3.2714793981456812E-3</v>
      </c>
      <c r="N1450" s="11"/>
      <c r="O1450" s="11"/>
      <c r="P1450" s="11">
        <v>6.5930150195475754E-4</v>
      </c>
      <c r="Q1450" s="11">
        <v>6.5930150195475754E-4</v>
      </c>
      <c r="R1450" s="11">
        <v>2.8170117669294799E-3</v>
      </c>
      <c r="S1450" s="11">
        <v>2.8170117669294799E-3</v>
      </c>
      <c r="T1450" s="11">
        <v>1.9467291777250609E-2</v>
      </c>
      <c r="U1450" s="11">
        <v>1.9467291777250609E-2</v>
      </c>
      <c r="V1450" s="11"/>
      <c r="W1450" s="11"/>
      <c r="X1450" s="11">
        <v>4.0051161193973639E-3</v>
      </c>
      <c r="Y1450" s="11">
        <v>4.0051161193973639E-3</v>
      </c>
      <c r="Z1450" s="49" t="s">
        <v>18</v>
      </c>
      <c r="AA1450" s="15"/>
      <c r="AB1450" s="16">
        <f t="shared" si="46"/>
        <v>-2.7611785408075873</v>
      </c>
      <c r="AD1450" s="34">
        <f t="shared" si="47"/>
        <v>0</v>
      </c>
      <c r="AF1450" s="57"/>
      <c r="AG1450" s="57"/>
      <c r="AH1450" s="57"/>
      <c r="AI1450" s="57"/>
      <c r="AJ1450" s="57"/>
      <c r="AK1450" s="57"/>
      <c r="AL1450" s="57"/>
      <c r="AM1450" s="57"/>
      <c r="AN1450" s="57"/>
      <c r="AO1450" s="57"/>
      <c r="AP1450" s="57"/>
      <c r="AQ1450" s="57"/>
      <c r="AR1450" s="57"/>
      <c r="AS1450" s="57"/>
      <c r="AT1450" s="57"/>
      <c r="AU1450" s="57"/>
      <c r="AV1450" s="57"/>
      <c r="AW1450" s="57"/>
      <c r="AX1450" s="57"/>
      <c r="AY1450" s="57"/>
      <c r="AZ1450" s="57"/>
      <c r="BA1450" s="57"/>
      <c r="BB1450" s="57"/>
      <c r="BC1450" s="57"/>
      <c r="BD1450" s="57"/>
    </row>
    <row r="1451" spans="1:56">
      <c r="A1451" s="10">
        <v>43629</v>
      </c>
      <c r="B1451" s="11">
        <v>4.4642202464812777E-3</v>
      </c>
      <c r="C1451" s="11">
        <v>4.4642202464812777E-3</v>
      </c>
      <c r="D1451" s="11">
        <v>1.1487527080309638E-2</v>
      </c>
      <c r="E1451" s="11">
        <v>1.1487527080309638E-2</v>
      </c>
      <c r="F1451" s="11"/>
      <c r="G1451" s="11"/>
      <c r="H1451" s="11">
        <v>4.9653782698188056E-3</v>
      </c>
      <c r="I1451" s="11">
        <v>4.9653782698188056E-3</v>
      </c>
      <c r="J1451" s="11">
        <v>7.9362989314159433E-5</v>
      </c>
      <c r="K1451" s="23">
        <v>7.9362989314159433E-5</v>
      </c>
      <c r="L1451" s="23">
        <v>6.0898722973672403E-5</v>
      </c>
      <c r="M1451" s="23">
        <v>6.0898722973672403E-5</v>
      </c>
      <c r="N1451" s="11"/>
      <c r="O1451" s="11"/>
      <c r="P1451" s="11">
        <v>7.8045445393537063E-5</v>
      </c>
      <c r="Q1451" s="11">
        <v>7.8045445393537063E-5</v>
      </c>
      <c r="R1451" s="11">
        <v>0</v>
      </c>
      <c r="S1451" s="11">
        <v>0</v>
      </c>
      <c r="T1451" s="11">
        <v>0</v>
      </c>
      <c r="U1451" s="11">
        <v>0</v>
      </c>
      <c r="V1451" s="11"/>
      <c r="W1451" s="11"/>
      <c r="X1451" s="11">
        <v>0</v>
      </c>
      <c r="Y1451" s="11">
        <v>0</v>
      </c>
      <c r="Z1451" s="49" t="s">
        <v>18</v>
      </c>
      <c r="AA1451" s="15"/>
      <c r="AB1451" s="16">
        <f t="shared" si="46"/>
        <v>-5.30526579711242</v>
      </c>
      <c r="AD1451" s="34">
        <f t="shared" si="47"/>
        <v>0</v>
      </c>
      <c r="AF1451" s="57"/>
      <c r="AG1451" s="57"/>
      <c r="AH1451" s="57"/>
      <c r="AI1451" s="57"/>
      <c r="AJ1451" s="57"/>
      <c r="AK1451" s="57"/>
      <c r="AL1451" s="57"/>
      <c r="AM1451" s="57"/>
      <c r="AN1451" s="57"/>
      <c r="AO1451" s="57"/>
      <c r="AP1451" s="57"/>
      <c r="AQ1451" s="57"/>
      <c r="AR1451" s="57"/>
      <c r="AS1451" s="57"/>
      <c r="AT1451" s="57"/>
      <c r="AU1451" s="57"/>
      <c r="AV1451" s="57"/>
      <c r="AW1451" s="57"/>
      <c r="AX1451" s="57"/>
      <c r="AY1451" s="57"/>
      <c r="AZ1451" s="57"/>
      <c r="BA1451" s="57"/>
      <c r="BB1451" s="57"/>
      <c r="BC1451" s="57"/>
      <c r="BD1451" s="57"/>
    </row>
    <row r="1452" spans="1:56">
      <c r="A1452" s="10">
        <v>43630</v>
      </c>
      <c r="B1452" s="11">
        <v>5.8230248471580759E-2</v>
      </c>
      <c r="C1452" s="11">
        <v>5.8230248471580759E-2</v>
      </c>
      <c r="D1452" s="11">
        <v>2.7009801613283181E-2</v>
      </c>
      <c r="E1452" s="11">
        <v>2.7009801613283181E-2</v>
      </c>
      <c r="F1452" s="11"/>
      <c r="G1452" s="11"/>
      <c r="H1452" s="11">
        <v>5.6002469192472988E-2</v>
      </c>
      <c r="I1452" s="11">
        <v>5.6002469192472988E-2</v>
      </c>
      <c r="J1452" s="11">
        <v>2.2667117938548833E-4</v>
      </c>
      <c r="K1452" s="23">
        <v>2.2667117938548833E-4</v>
      </c>
      <c r="L1452" s="23">
        <v>3.4184483162554772E-4</v>
      </c>
      <c r="M1452" s="23">
        <v>3.4184483162554772E-4</v>
      </c>
      <c r="N1452" s="11"/>
      <c r="O1452" s="11"/>
      <c r="P1452" s="11">
        <v>2.3488955874194437E-4</v>
      </c>
      <c r="Q1452" s="11">
        <v>2.3488955874194437E-4</v>
      </c>
      <c r="R1452" s="11">
        <v>0</v>
      </c>
      <c r="S1452" s="11">
        <v>0</v>
      </c>
      <c r="T1452" s="11">
        <v>0</v>
      </c>
      <c r="U1452" s="11">
        <v>0</v>
      </c>
      <c r="V1452" s="11"/>
      <c r="W1452" s="11"/>
      <c r="X1452" s="11">
        <v>0</v>
      </c>
      <c r="Y1452" s="11">
        <v>0</v>
      </c>
      <c r="Z1452" s="49" t="s">
        <v>18</v>
      </c>
      <c r="AA1452" s="15"/>
      <c r="AB1452" s="16">
        <f t="shared" si="46"/>
        <v>-2.8823594964963113</v>
      </c>
      <c r="AD1452" s="34">
        <f t="shared" si="47"/>
        <v>0</v>
      </c>
      <c r="AF1452" s="57"/>
      <c r="AG1452" s="57"/>
      <c r="AH1452" s="57"/>
      <c r="AI1452" s="57"/>
      <c r="AJ1452" s="57"/>
      <c r="AK1452" s="57"/>
      <c r="AL1452" s="57"/>
      <c r="AM1452" s="57"/>
      <c r="AN1452" s="57"/>
      <c r="AO1452" s="57"/>
      <c r="AP1452" s="57"/>
      <c r="AQ1452" s="57"/>
      <c r="AR1452" s="57"/>
      <c r="AS1452" s="57"/>
      <c r="AT1452" s="57"/>
      <c r="AU1452" s="57"/>
      <c r="AV1452" s="57"/>
      <c r="AW1452" s="57"/>
      <c r="AX1452" s="57"/>
      <c r="AY1452" s="57"/>
      <c r="AZ1452" s="57"/>
      <c r="BA1452" s="57"/>
      <c r="BB1452" s="57"/>
      <c r="BC1452" s="57"/>
      <c r="BD1452" s="57"/>
    </row>
    <row r="1453" spans="1:56">
      <c r="A1453" s="10">
        <v>43631</v>
      </c>
      <c r="B1453" s="11">
        <v>7.9035170878385078E-3</v>
      </c>
      <c r="C1453" s="11">
        <v>7.9035170878385078E-3</v>
      </c>
      <c r="D1453" s="11">
        <v>7.6624729677848863E-2</v>
      </c>
      <c r="E1453" s="11">
        <v>7.6624729677848863E-2</v>
      </c>
      <c r="F1453" s="11"/>
      <c r="G1453" s="11"/>
      <c r="H1453" s="11">
        <v>1.2807216709373419E-2</v>
      </c>
      <c r="I1453" s="11">
        <v>1.2807216709373419E-2</v>
      </c>
      <c r="J1453" s="11">
        <v>8.0876002278678591E-5</v>
      </c>
      <c r="K1453" s="23">
        <v>8.0876002278678591E-5</v>
      </c>
      <c r="L1453" s="23">
        <v>5.9092060858786791E-4</v>
      </c>
      <c r="M1453" s="23">
        <v>5.9092060858786791E-4</v>
      </c>
      <c r="N1453" s="11"/>
      <c r="O1453" s="11"/>
      <c r="P1453" s="11">
        <v>1.1727095877989531E-4</v>
      </c>
      <c r="Q1453" s="11">
        <v>1.1727095877989531E-4</v>
      </c>
      <c r="R1453" s="11">
        <v>0</v>
      </c>
      <c r="S1453" s="11">
        <v>0</v>
      </c>
      <c r="T1453" s="11">
        <v>0</v>
      </c>
      <c r="U1453" s="11">
        <v>0</v>
      </c>
      <c r="V1453" s="11"/>
      <c r="W1453" s="11"/>
      <c r="X1453" s="11">
        <v>0</v>
      </c>
      <c r="Y1453" s="11">
        <v>0</v>
      </c>
      <c r="Z1453" s="49" t="s">
        <v>18</v>
      </c>
      <c r="AA1453" s="15"/>
      <c r="AB1453" s="16">
        <f t="shared" si="46"/>
        <v>-4.3577464615153279</v>
      </c>
      <c r="AD1453" s="34">
        <f t="shared" si="47"/>
        <v>0</v>
      </c>
      <c r="AF1453" s="57"/>
      <c r="AG1453" s="57"/>
      <c r="AH1453" s="57"/>
      <c r="AI1453" s="57"/>
      <c r="AJ1453" s="57"/>
      <c r="AK1453" s="57"/>
      <c r="AL1453" s="57"/>
      <c r="AM1453" s="57"/>
      <c r="AN1453" s="57"/>
      <c r="AO1453" s="57"/>
      <c r="AP1453" s="57"/>
      <c r="AQ1453" s="57"/>
      <c r="AR1453" s="57"/>
      <c r="AS1453" s="57"/>
      <c r="AT1453" s="57"/>
      <c r="AU1453" s="57"/>
      <c r="AV1453" s="57"/>
      <c r="AW1453" s="57"/>
      <c r="AX1453" s="57"/>
      <c r="AY1453" s="57"/>
      <c r="AZ1453" s="57"/>
      <c r="BA1453" s="57"/>
      <c r="BB1453" s="57"/>
      <c r="BC1453" s="57"/>
      <c r="BD1453" s="57"/>
    </row>
    <row r="1454" spans="1:56">
      <c r="A1454" s="10">
        <v>43632</v>
      </c>
      <c r="B1454" s="11">
        <v>9.0400498830444653E-3</v>
      </c>
      <c r="C1454" s="11">
        <v>9.0400498830444653E-3</v>
      </c>
      <c r="D1454" s="11">
        <v>0</v>
      </c>
      <c r="E1454" s="11">
        <v>0</v>
      </c>
      <c r="F1454" s="11"/>
      <c r="G1454" s="11"/>
      <c r="H1454" s="11">
        <v>8.3949842982066047E-3</v>
      </c>
      <c r="I1454" s="11">
        <v>8.3949842982066047E-3</v>
      </c>
      <c r="J1454" s="11">
        <v>5.6870569779761251E-5</v>
      </c>
      <c r="K1454" s="23">
        <v>5.6870569779761251E-5</v>
      </c>
      <c r="L1454" s="23">
        <v>0</v>
      </c>
      <c r="M1454" s="23">
        <v>0</v>
      </c>
      <c r="N1454" s="11"/>
      <c r="O1454" s="11"/>
      <c r="P1454" s="11">
        <v>5.2812489588870857E-5</v>
      </c>
      <c r="Q1454" s="11">
        <v>5.2812489588870857E-5</v>
      </c>
      <c r="R1454" s="11">
        <v>2.3709069134733164E-3</v>
      </c>
      <c r="S1454" s="11">
        <v>2.3709069134733164E-3</v>
      </c>
      <c r="T1454" s="11">
        <v>0</v>
      </c>
      <c r="U1454" s="11">
        <v>0</v>
      </c>
      <c r="V1454" s="11"/>
      <c r="W1454" s="11"/>
      <c r="X1454" s="11">
        <v>2.2017274869743195E-3</v>
      </c>
      <c r="Y1454" s="11">
        <v>2.2017274869743195E-3</v>
      </c>
      <c r="Z1454" s="49" t="s">
        <v>18</v>
      </c>
      <c r="AA1454" s="15"/>
      <c r="AB1454" s="16">
        <f t="shared" si="46"/>
        <v>-4.7801208588288189</v>
      </c>
      <c r="AD1454" s="34">
        <f t="shared" si="47"/>
        <v>0</v>
      </c>
      <c r="AF1454" s="57"/>
      <c r="AG1454" s="57"/>
      <c r="AH1454" s="57"/>
      <c r="AI1454" s="57"/>
      <c r="AJ1454" s="57"/>
      <c r="AK1454" s="57"/>
      <c r="AL1454" s="57"/>
      <c r="AM1454" s="57"/>
      <c r="AN1454" s="57"/>
      <c r="AO1454" s="57"/>
      <c r="AP1454" s="57"/>
      <c r="AQ1454" s="57"/>
      <c r="AR1454" s="57"/>
      <c r="AS1454" s="57"/>
      <c r="AT1454" s="57"/>
      <c r="AU1454" s="57"/>
      <c r="AV1454" s="57"/>
      <c r="AW1454" s="57"/>
      <c r="AX1454" s="57"/>
      <c r="AY1454" s="57"/>
      <c r="AZ1454" s="57"/>
      <c r="BA1454" s="57"/>
      <c r="BB1454" s="57"/>
      <c r="BC1454" s="57"/>
      <c r="BD1454" s="57"/>
    </row>
    <row r="1455" spans="1:56">
      <c r="A1455" s="10">
        <v>43633</v>
      </c>
      <c r="B1455" s="11">
        <v>2.8764350067055449E-2</v>
      </c>
      <c r="C1455" s="11">
        <v>2.8764350067055449E-2</v>
      </c>
      <c r="D1455" s="11">
        <v>6.6237511021031018E-3</v>
      </c>
      <c r="E1455" s="11">
        <v>6.6237511021031018E-3</v>
      </c>
      <c r="F1455" s="11"/>
      <c r="G1455" s="11"/>
      <c r="H1455" s="11">
        <v>2.7184476216273377E-2</v>
      </c>
      <c r="I1455" s="11">
        <v>2.7184476216273377E-2</v>
      </c>
      <c r="J1455" s="11">
        <v>1.6730491811786047E-4</v>
      </c>
      <c r="K1455" s="23">
        <v>1.6730491811786047E-4</v>
      </c>
      <c r="L1455" s="23">
        <v>2.0299574324557465E-5</v>
      </c>
      <c r="M1455" s="23">
        <v>2.0299574324557465E-5</v>
      </c>
      <c r="N1455" s="11"/>
      <c r="O1455" s="11"/>
      <c r="P1455" s="11">
        <v>1.5681514324989459E-4</v>
      </c>
      <c r="Q1455" s="11">
        <v>1.5681514324989459E-4</v>
      </c>
      <c r="R1455" s="11">
        <v>0</v>
      </c>
      <c r="S1455" s="11">
        <v>0</v>
      </c>
      <c r="T1455" s="11">
        <v>0</v>
      </c>
      <c r="U1455" s="11">
        <v>0</v>
      </c>
      <c r="V1455" s="11"/>
      <c r="W1455" s="11"/>
      <c r="X1455" s="11">
        <v>0</v>
      </c>
      <c r="Y1455" s="11">
        <v>0</v>
      </c>
      <c r="Z1455" s="49" t="s">
        <v>18</v>
      </c>
      <c r="AA1455" s="15"/>
      <c r="AB1455" s="16">
        <f t="shared" si="46"/>
        <v>-3.60510919594992</v>
      </c>
      <c r="AD1455" s="34">
        <f t="shared" si="47"/>
        <v>0</v>
      </c>
      <c r="AF1455" s="57"/>
      <c r="AG1455" s="57"/>
      <c r="AH1455" s="57"/>
      <c r="AI1455" s="57"/>
      <c r="AJ1455" s="57"/>
      <c r="AK1455" s="57"/>
      <c r="AL1455" s="57"/>
      <c r="AM1455" s="57"/>
      <c r="AN1455" s="57"/>
      <c r="AO1455" s="57"/>
      <c r="AP1455" s="57"/>
      <c r="AQ1455" s="57"/>
      <c r="AR1455" s="57"/>
      <c r="AS1455" s="57"/>
      <c r="AT1455" s="57"/>
      <c r="AU1455" s="57"/>
      <c r="AV1455" s="57"/>
      <c r="AW1455" s="57"/>
      <c r="AX1455" s="57"/>
      <c r="AY1455" s="57"/>
      <c r="AZ1455" s="57"/>
      <c r="BA1455" s="57"/>
      <c r="BB1455" s="57"/>
      <c r="BC1455" s="57"/>
      <c r="BD1455" s="57"/>
    </row>
    <row r="1456" spans="1:56">
      <c r="A1456" s="10">
        <v>43634</v>
      </c>
      <c r="B1456" s="11">
        <v>3.2795153880044767E-2</v>
      </c>
      <c r="C1456" s="11">
        <v>3.2795153880044767E-2</v>
      </c>
      <c r="D1456" s="11">
        <v>1.42739907790761E-3</v>
      </c>
      <c r="E1456" s="11">
        <v>1.42739907790761E-3</v>
      </c>
      <c r="F1456" s="11"/>
      <c r="G1456" s="11"/>
      <c r="H1456" s="11">
        <v>3.0556863233613424E-2</v>
      </c>
      <c r="I1456" s="11">
        <v>3.0556863233613424E-2</v>
      </c>
      <c r="J1456" s="11">
        <v>3.8870394923523057E-4</v>
      </c>
      <c r="K1456" s="23">
        <v>3.8870394923523057E-4</v>
      </c>
      <c r="L1456" s="23">
        <v>7.3078467568406876E-4</v>
      </c>
      <c r="M1456" s="23">
        <v>7.3078467568406876E-4</v>
      </c>
      <c r="N1456" s="11"/>
      <c r="O1456" s="11"/>
      <c r="P1456" s="11">
        <v>4.1311360479281305E-4</v>
      </c>
      <c r="Q1456" s="11">
        <v>4.1311360479281305E-4</v>
      </c>
      <c r="R1456" s="11">
        <v>0</v>
      </c>
      <c r="S1456" s="11">
        <v>0</v>
      </c>
      <c r="T1456" s="11">
        <v>3.9949562270729093E-2</v>
      </c>
      <c r="U1456" s="11">
        <v>3.9949562270729093E-2</v>
      </c>
      <c r="V1456" s="11"/>
      <c r="W1456" s="11"/>
      <c r="X1456" s="11">
        <v>2.8506576936614871E-3</v>
      </c>
      <c r="Y1456" s="11">
        <v>2.8506576936614871E-3</v>
      </c>
      <c r="Z1456" s="49" t="s">
        <v>18</v>
      </c>
      <c r="AA1456" s="15"/>
      <c r="AB1456" s="16">
        <f t="shared" si="46"/>
        <v>-3.4881659628311001</v>
      </c>
      <c r="AD1456" s="34">
        <f t="shared" si="47"/>
        <v>0</v>
      </c>
      <c r="AF1456" s="57"/>
      <c r="AG1456" s="57"/>
      <c r="AH1456" s="57"/>
      <c r="AI1456" s="57"/>
      <c r="AJ1456" s="57"/>
      <c r="AK1456" s="57"/>
      <c r="AL1456" s="57"/>
      <c r="AM1456" s="57"/>
      <c r="AN1456" s="57"/>
      <c r="AO1456" s="57"/>
      <c r="AP1456" s="57"/>
      <c r="AQ1456" s="57"/>
      <c r="AR1456" s="57"/>
      <c r="AS1456" s="57"/>
      <c r="AT1456" s="57"/>
      <c r="AU1456" s="57"/>
      <c r="AV1456" s="57"/>
      <c r="AW1456" s="57"/>
      <c r="AX1456" s="57"/>
      <c r="AY1456" s="57"/>
      <c r="AZ1456" s="57"/>
      <c r="BA1456" s="57"/>
      <c r="BB1456" s="57"/>
      <c r="BC1456" s="57"/>
      <c r="BD1456" s="57"/>
    </row>
    <row r="1457" spans="1:56">
      <c r="A1457" s="10">
        <v>43635</v>
      </c>
      <c r="B1457" s="11">
        <v>0.10937984686159415</v>
      </c>
      <c r="C1457" s="11">
        <v>0.10937984686159415</v>
      </c>
      <c r="D1457" s="11">
        <v>1.1183711471223717E-2</v>
      </c>
      <c r="E1457" s="11">
        <v>1.1183711471223717E-2</v>
      </c>
      <c r="F1457" s="11"/>
      <c r="G1457" s="11"/>
      <c r="H1457" s="11">
        <v>0.10237292230654131</v>
      </c>
      <c r="I1457" s="11">
        <v>0.10237292230654131</v>
      </c>
      <c r="J1457" s="11">
        <v>4.2367482620896189E-4</v>
      </c>
      <c r="K1457" s="23">
        <v>4.2367482620896189E-4</v>
      </c>
      <c r="L1457" s="23">
        <v>2.0299574324557465E-5</v>
      </c>
      <c r="M1457" s="23">
        <v>2.0299574324557465E-5</v>
      </c>
      <c r="N1457" s="11"/>
      <c r="O1457" s="11"/>
      <c r="P1457" s="11">
        <v>3.948914128282492E-4</v>
      </c>
      <c r="Q1457" s="11">
        <v>3.948914128282492E-4</v>
      </c>
      <c r="R1457" s="11">
        <v>0</v>
      </c>
      <c r="S1457" s="11">
        <v>0</v>
      </c>
      <c r="T1457" s="11">
        <v>0</v>
      </c>
      <c r="U1457" s="11">
        <v>0</v>
      </c>
      <c r="V1457" s="11"/>
      <c r="W1457" s="11"/>
      <c r="X1457" s="11">
        <v>0</v>
      </c>
      <c r="Y1457" s="11">
        <v>0</v>
      </c>
      <c r="Z1457" s="49" t="s">
        <v>18</v>
      </c>
      <c r="AA1457" s="15"/>
      <c r="AB1457" s="16">
        <f t="shared" si="46"/>
        <v>-2.279133031944848</v>
      </c>
      <c r="AD1457" s="34">
        <f t="shared" si="47"/>
        <v>0</v>
      </c>
      <c r="AF1457" s="57"/>
      <c r="AG1457" s="57"/>
      <c r="AH1457" s="57"/>
      <c r="AI1457" s="57"/>
      <c r="AJ1457" s="57"/>
      <c r="AK1457" s="57"/>
      <c r="AL1457" s="57"/>
      <c r="AM1457" s="57"/>
      <c r="AN1457" s="57"/>
      <c r="AO1457" s="57"/>
      <c r="AP1457" s="57"/>
      <c r="AQ1457" s="57"/>
      <c r="AR1457" s="57"/>
      <c r="AS1457" s="57"/>
      <c r="AT1457" s="57"/>
      <c r="AU1457" s="57"/>
      <c r="AV1457" s="57"/>
      <c r="AW1457" s="57"/>
      <c r="AX1457" s="57"/>
      <c r="AY1457" s="57"/>
      <c r="AZ1457" s="57"/>
      <c r="BA1457" s="57"/>
      <c r="BB1457" s="57"/>
      <c r="BC1457" s="57"/>
      <c r="BD1457" s="57"/>
    </row>
    <row r="1458" spans="1:56">
      <c r="A1458" s="10">
        <v>43636</v>
      </c>
      <c r="B1458" s="11">
        <v>5.3742686882067214E-3</v>
      </c>
      <c r="C1458" s="11">
        <v>5.3742686882067214E-3</v>
      </c>
      <c r="D1458" s="11">
        <v>0.51648849841490418</v>
      </c>
      <c r="E1458" s="11">
        <v>0.51648849841490418</v>
      </c>
      <c r="F1458" s="11"/>
      <c r="G1458" s="11"/>
      <c r="H1458" s="11">
        <v>4.1845549685891707E-2</v>
      </c>
      <c r="I1458" s="11">
        <v>4.1845549685891707E-2</v>
      </c>
      <c r="J1458" s="11">
        <v>5.886712297005458E-5</v>
      </c>
      <c r="K1458" s="23">
        <v>5.886712297005458E-5</v>
      </c>
      <c r="L1458" s="23">
        <v>1.6645650946137121E-3</v>
      </c>
      <c r="M1458" s="23">
        <v>1.6645650946137121E-3</v>
      </c>
      <c r="N1458" s="11"/>
      <c r="O1458" s="11"/>
      <c r="P1458" s="11">
        <v>1.7344397979625329E-4</v>
      </c>
      <c r="Q1458" s="11">
        <v>1.7344397979625329E-4</v>
      </c>
      <c r="R1458" s="11">
        <v>0</v>
      </c>
      <c r="S1458" s="11">
        <v>0</v>
      </c>
      <c r="T1458" s="11">
        <v>0</v>
      </c>
      <c r="U1458" s="11">
        <v>0</v>
      </c>
      <c r="V1458" s="11"/>
      <c r="W1458" s="11"/>
      <c r="X1458" s="11">
        <v>0</v>
      </c>
      <c r="Y1458" s="11">
        <v>0</v>
      </c>
      <c r="Z1458" s="49" t="s">
        <v>18</v>
      </c>
      <c r="AA1458" s="15"/>
      <c r="AB1458" s="16">
        <f t="shared" si="46"/>
        <v>-3.1737698273452781</v>
      </c>
      <c r="AD1458" s="34">
        <f t="shared" si="47"/>
        <v>0</v>
      </c>
      <c r="AF1458" s="57"/>
      <c r="AG1458" s="57"/>
      <c r="AH1458" s="57"/>
      <c r="AI1458" s="57"/>
      <c r="AJ1458" s="57"/>
      <c r="AK1458" s="57"/>
      <c r="AL1458" s="57"/>
      <c r="AM1458" s="57"/>
      <c r="AN1458" s="57"/>
      <c r="AO1458" s="57"/>
      <c r="AP1458" s="57"/>
      <c r="AQ1458" s="57"/>
      <c r="AR1458" s="57"/>
      <c r="AS1458" s="57"/>
      <c r="AT1458" s="57"/>
      <c r="AU1458" s="57"/>
      <c r="AV1458" s="57"/>
      <c r="AW1458" s="57"/>
      <c r="AX1458" s="57"/>
      <c r="AY1458" s="57"/>
      <c r="AZ1458" s="57"/>
      <c r="BA1458" s="57"/>
      <c r="BB1458" s="57"/>
      <c r="BC1458" s="57"/>
      <c r="BD1458" s="57"/>
    </row>
    <row r="1459" spans="1:56">
      <c r="A1459" s="10">
        <v>43637</v>
      </c>
      <c r="B1459" s="11">
        <v>7.6381132445034828E-3</v>
      </c>
      <c r="C1459" s="11">
        <v>7.6381132445034828E-3</v>
      </c>
      <c r="D1459" s="11">
        <v>0.53780314889364633</v>
      </c>
      <c r="E1459" s="11">
        <v>0.53780314889364633</v>
      </c>
      <c r="F1459" s="11"/>
      <c r="G1459" s="11"/>
      <c r="H1459" s="11">
        <v>4.5468791526825592E-2</v>
      </c>
      <c r="I1459" s="11">
        <v>4.5468791526825592E-2</v>
      </c>
      <c r="J1459" s="11">
        <v>7.5728638584953624E-5</v>
      </c>
      <c r="K1459" s="23">
        <v>7.5728638584953624E-5</v>
      </c>
      <c r="L1459" s="23">
        <v>9.7640952501121415E-3</v>
      </c>
      <c r="M1459" s="23">
        <v>9.7640952501121415E-3</v>
      </c>
      <c r="N1459" s="11"/>
      <c r="O1459" s="11"/>
      <c r="P1459" s="11">
        <v>7.6705578337319161E-4</v>
      </c>
      <c r="Q1459" s="11">
        <v>7.6705578337319161E-4</v>
      </c>
      <c r="R1459" s="11">
        <v>0</v>
      </c>
      <c r="S1459" s="11">
        <v>0</v>
      </c>
      <c r="T1459" s="11">
        <v>3.4834069540940614E-2</v>
      </c>
      <c r="U1459" s="11">
        <v>3.4834069540940614E-2</v>
      </c>
      <c r="V1459" s="11"/>
      <c r="W1459" s="11"/>
      <c r="X1459" s="11">
        <v>2.4856344523999552E-3</v>
      </c>
      <c r="Y1459" s="11">
        <v>2.4856344523999552E-3</v>
      </c>
      <c r="Z1459" s="49" t="s">
        <v>18</v>
      </c>
      <c r="AA1459" s="15"/>
      <c r="AB1459" s="16">
        <f t="shared" si="46"/>
        <v>-3.0907290888719325</v>
      </c>
      <c r="AD1459" s="34">
        <f t="shared" si="47"/>
        <v>0</v>
      </c>
      <c r="AF1459" s="57"/>
      <c r="AG1459" s="57"/>
      <c r="AH1459" s="57"/>
      <c r="AI1459" s="57"/>
      <c r="AJ1459" s="57"/>
      <c r="AK1459" s="57"/>
      <c r="AL1459" s="57"/>
      <c r="AM1459" s="57"/>
      <c r="AN1459" s="57"/>
      <c r="AO1459" s="57"/>
      <c r="AP1459" s="57"/>
      <c r="AQ1459" s="57"/>
      <c r="AR1459" s="57"/>
      <c r="AS1459" s="57"/>
      <c r="AT1459" s="57"/>
      <c r="AU1459" s="57"/>
      <c r="AV1459" s="57"/>
      <c r="AW1459" s="57"/>
      <c r="AX1459" s="57"/>
      <c r="AY1459" s="57"/>
      <c r="AZ1459" s="57"/>
      <c r="BA1459" s="57"/>
      <c r="BB1459" s="57"/>
      <c r="BC1459" s="57"/>
      <c r="BD1459" s="57"/>
    </row>
    <row r="1460" spans="1:56">
      <c r="A1460" s="10">
        <v>43638</v>
      </c>
      <c r="B1460" s="11">
        <v>0.22624332084446147</v>
      </c>
      <c r="C1460" s="11">
        <v>0.22624332084446147</v>
      </c>
      <c r="D1460" s="11">
        <v>2.6572142790845725E-3</v>
      </c>
      <c r="E1460" s="11">
        <v>2.6572142790845725E-3</v>
      </c>
      <c r="F1460" s="11"/>
      <c r="G1460" s="11"/>
      <c r="H1460" s="11">
        <v>0.21028901700110234</v>
      </c>
      <c r="I1460" s="11">
        <v>0.21028901700110234</v>
      </c>
      <c r="J1460" s="11">
        <v>4.0149124849618726E-3</v>
      </c>
      <c r="K1460" s="23">
        <v>4.0149124849618726E-3</v>
      </c>
      <c r="L1460" s="23">
        <v>2.0299574324557465E-5</v>
      </c>
      <c r="M1460" s="23">
        <v>2.0299574324557465E-5</v>
      </c>
      <c r="N1460" s="11"/>
      <c r="O1460" s="11"/>
      <c r="P1460" s="11">
        <v>3.7298712134270617E-3</v>
      </c>
      <c r="Q1460" s="11">
        <v>3.7298712134270617E-3</v>
      </c>
      <c r="R1460" s="11">
        <v>5.7572483010723758E-3</v>
      </c>
      <c r="S1460" s="11">
        <v>5.7572483010723758E-3</v>
      </c>
      <c r="T1460" s="11">
        <v>0</v>
      </c>
      <c r="U1460" s="11">
        <v>0</v>
      </c>
      <c r="V1460" s="11"/>
      <c r="W1460" s="11"/>
      <c r="X1460" s="11">
        <v>5.3464316805409296E-3</v>
      </c>
      <c r="Y1460" s="11">
        <v>5.3464316805409296E-3</v>
      </c>
      <c r="Z1460" s="49" t="s">
        <v>18</v>
      </c>
      <c r="AA1460" s="15"/>
      <c r="AB1460" s="16">
        <f t="shared" si="46"/>
        <v>-1.5592724230243309</v>
      </c>
      <c r="AD1460" s="34">
        <f t="shared" si="47"/>
        <v>0</v>
      </c>
      <c r="AF1460" s="57"/>
      <c r="AG1460" s="57"/>
      <c r="AH1460" s="57"/>
      <c r="AI1460" s="57"/>
      <c r="AJ1460" s="57"/>
      <c r="AK1460" s="57"/>
      <c r="AL1460" s="57"/>
      <c r="AM1460" s="57"/>
      <c r="AN1460" s="57"/>
      <c r="AO1460" s="57"/>
      <c r="AP1460" s="57"/>
      <c r="AQ1460" s="57"/>
      <c r="AR1460" s="57"/>
      <c r="AS1460" s="57"/>
      <c r="AT1460" s="57"/>
      <c r="AU1460" s="57"/>
      <c r="AV1460" s="57"/>
      <c r="AW1460" s="57"/>
      <c r="AX1460" s="57"/>
      <c r="AY1460" s="57"/>
      <c r="AZ1460" s="57"/>
      <c r="BA1460" s="57"/>
      <c r="BB1460" s="57"/>
      <c r="BC1460" s="57"/>
      <c r="BD1460" s="57"/>
    </row>
    <row r="1461" spans="1:56">
      <c r="A1461" s="10">
        <v>43639</v>
      </c>
      <c r="B1461" s="11">
        <v>6.5139219853027983E-3</v>
      </c>
      <c r="C1461" s="11">
        <v>6.5139219853027983E-3</v>
      </c>
      <c r="D1461" s="11">
        <v>3.1464340203064072E-3</v>
      </c>
      <c r="E1461" s="11">
        <v>3.1464340203064072E-3</v>
      </c>
      <c r="F1461" s="11"/>
      <c r="G1461" s="11"/>
      <c r="H1461" s="11">
        <v>6.2736301039881676E-3</v>
      </c>
      <c r="I1461" s="11">
        <v>6.2736301039881676E-3</v>
      </c>
      <c r="J1461" s="11">
        <v>8.6382121623784382E-5</v>
      </c>
      <c r="K1461" s="23">
        <v>8.6382121623784382E-5</v>
      </c>
      <c r="L1461" s="23">
        <v>2.0299574324557465E-5</v>
      </c>
      <c r="M1461" s="23">
        <v>2.0299574324557465E-5</v>
      </c>
      <c r="N1461" s="11"/>
      <c r="O1461" s="11"/>
      <c r="P1461" s="11">
        <v>8.1666707707639589E-5</v>
      </c>
      <c r="Q1461" s="11">
        <v>8.1666707707639589E-5</v>
      </c>
      <c r="R1461" s="11">
        <v>4.6419861674319675E-3</v>
      </c>
      <c r="S1461" s="11">
        <v>4.6419861674319675E-3</v>
      </c>
      <c r="T1461" s="11">
        <v>0</v>
      </c>
      <c r="U1461" s="11">
        <v>0</v>
      </c>
      <c r="V1461" s="11"/>
      <c r="W1461" s="11"/>
      <c r="X1461" s="11">
        <v>4.3107506587076148E-3</v>
      </c>
      <c r="Y1461" s="11">
        <v>4.3107506587076148E-3</v>
      </c>
      <c r="Z1461" s="49" t="s">
        <v>18</v>
      </c>
      <c r="AA1461" s="15"/>
      <c r="AB1461" s="16">
        <f t="shared" si="46"/>
        <v>-5.0714001279188201</v>
      </c>
      <c r="AD1461" s="34">
        <f t="shared" si="47"/>
        <v>0</v>
      </c>
      <c r="AF1461" s="57"/>
      <c r="AG1461" s="57"/>
      <c r="AH1461" s="57"/>
      <c r="AI1461" s="57"/>
      <c r="AJ1461" s="57"/>
      <c r="AK1461" s="57"/>
      <c r="AL1461" s="57"/>
      <c r="AM1461" s="57"/>
      <c r="AN1461" s="57"/>
      <c r="AO1461" s="57"/>
      <c r="AP1461" s="57"/>
      <c r="AQ1461" s="57"/>
      <c r="AR1461" s="57"/>
      <c r="AS1461" s="57"/>
      <c r="AT1461" s="57"/>
      <c r="AU1461" s="57"/>
      <c r="AV1461" s="57"/>
      <c r="AW1461" s="57"/>
      <c r="AX1461" s="57"/>
      <c r="AY1461" s="57"/>
      <c r="AZ1461" s="57"/>
      <c r="BA1461" s="57"/>
      <c r="BB1461" s="57"/>
      <c r="BC1461" s="57"/>
      <c r="BD1461" s="57"/>
    </row>
    <row r="1462" spans="1:56">
      <c r="A1462" s="10">
        <v>43640</v>
      </c>
      <c r="B1462" s="11">
        <v>6.5165374745055238E-2</v>
      </c>
      <c r="C1462" s="11">
        <v>6.5165374745055238E-2</v>
      </c>
      <c r="D1462" s="11">
        <v>3.2766555866027003E-2</v>
      </c>
      <c r="E1462" s="11">
        <v>3.2766555866027003E-2</v>
      </c>
      <c r="F1462" s="11"/>
      <c r="G1462" s="11"/>
      <c r="H1462" s="11">
        <v>6.2853511058610853E-2</v>
      </c>
      <c r="I1462" s="11">
        <v>6.2853511058610853E-2</v>
      </c>
      <c r="J1462" s="11">
        <v>3.3382993264576265E-4</v>
      </c>
      <c r="K1462" s="23">
        <v>3.3382993264576265E-4</v>
      </c>
      <c r="L1462" s="23">
        <v>1.2179744594734479E-4</v>
      </c>
      <c r="M1462" s="23">
        <v>1.2179744594734479E-4</v>
      </c>
      <c r="N1462" s="11"/>
      <c r="O1462" s="11"/>
      <c r="P1462" s="11">
        <v>3.1870005373953268E-4</v>
      </c>
      <c r="Q1462" s="11">
        <v>3.1870005373953268E-4</v>
      </c>
      <c r="R1462" s="11">
        <v>8.7973124947299372E-4</v>
      </c>
      <c r="S1462" s="11">
        <v>8.7973124947299372E-4</v>
      </c>
      <c r="T1462" s="11">
        <v>0</v>
      </c>
      <c r="U1462" s="11">
        <v>0</v>
      </c>
      <c r="V1462" s="11"/>
      <c r="W1462" s="11"/>
      <c r="X1462" s="11">
        <v>8.1695677806152382E-4</v>
      </c>
      <c r="Y1462" s="11">
        <v>8.1695677806152382E-4</v>
      </c>
      <c r="Z1462" s="49" t="s">
        <v>18</v>
      </c>
      <c r="AA1462" s="15"/>
      <c r="AB1462" s="16">
        <f t="shared" si="46"/>
        <v>-2.7669484814074012</v>
      </c>
      <c r="AD1462" s="34">
        <f t="shared" si="47"/>
        <v>0</v>
      </c>
      <c r="AF1462" s="57"/>
      <c r="AG1462" s="57"/>
      <c r="AH1462" s="57"/>
      <c r="AI1462" s="57"/>
      <c r="AJ1462" s="57"/>
      <c r="AK1462" s="57"/>
      <c r="AL1462" s="57"/>
      <c r="AM1462" s="57"/>
      <c r="AN1462" s="57"/>
      <c r="AO1462" s="57"/>
      <c r="AP1462" s="57"/>
      <c r="AQ1462" s="57"/>
      <c r="AR1462" s="57"/>
      <c r="AS1462" s="57"/>
      <c r="AT1462" s="57"/>
      <c r="AU1462" s="57"/>
      <c r="AV1462" s="57"/>
      <c r="AW1462" s="57"/>
      <c r="AX1462" s="57"/>
      <c r="AY1462" s="57"/>
      <c r="AZ1462" s="57"/>
      <c r="BA1462" s="57"/>
      <c r="BB1462" s="57"/>
      <c r="BC1462" s="57"/>
      <c r="BD1462" s="57"/>
    </row>
    <row r="1463" spans="1:56">
      <c r="A1463" s="10">
        <v>43641</v>
      </c>
      <c r="B1463" s="11">
        <v>1.0498747748881897E-2</v>
      </c>
      <c r="C1463" s="11">
        <v>1.0498747748881897E-2</v>
      </c>
      <c r="D1463" s="11">
        <v>6.215729658179496E-2</v>
      </c>
      <c r="E1463" s="11">
        <v>6.215729658179496E-2</v>
      </c>
      <c r="F1463" s="11"/>
      <c r="G1463" s="11"/>
      <c r="H1463" s="11">
        <v>1.4184916790634546E-2</v>
      </c>
      <c r="I1463" s="11">
        <v>1.4184916790634546E-2</v>
      </c>
      <c r="J1463" s="11">
        <v>1.5002225456438393E-4</v>
      </c>
      <c r="K1463" s="23">
        <v>1.5002225456438393E-4</v>
      </c>
      <c r="L1463" s="23">
        <v>7.1048510135951135E-4</v>
      </c>
      <c r="M1463" s="23">
        <v>7.1048510135951135E-4</v>
      </c>
      <c r="N1463" s="11"/>
      <c r="O1463" s="11"/>
      <c r="P1463" s="11">
        <v>1.9001487614558633E-4</v>
      </c>
      <c r="Q1463" s="11">
        <v>1.9001487614558633E-4</v>
      </c>
      <c r="R1463" s="11">
        <v>0</v>
      </c>
      <c r="S1463" s="11">
        <v>0</v>
      </c>
      <c r="T1463" s="11">
        <v>0</v>
      </c>
      <c r="U1463" s="11">
        <v>0</v>
      </c>
      <c r="V1463" s="11"/>
      <c r="W1463" s="11"/>
      <c r="X1463" s="11">
        <v>0</v>
      </c>
      <c r="Y1463" s="11">
        <v>0</v>
      </c>
      <c r="Z1463" s="49" t="s">
        <v>18</v>
      </c>
      <c r="AA1463" s="15"/>
      <c r="AB1463" s="16">
        <f t="shared" si="46"/>
        <v>-4.2555760767494863</v>
      </c>
      <c r="AD1463" s="34">
        <f t="shared" si="47"/>
        <v>0</v>
      </c>
      <c r="AF1463" s="57"/>
      <c r="AG1463" s="57"/>
      <c r="AH1463" s="57"/>
      <c r="AI1463" s="57"/>
      <c r="AJ1463" s="57"/>
      <c r="AK1463" s="57"/>
      <c r="AL1463" s="57"/>
      <c r="AM1463" s="57"/>
      <c r="AN1463" s="57"/>
      <c r="AO1463" s="57"/>
      <c r="AP1463" s="57"/>
      <c r="AQ1463" s="57"/>
      <c r="AR1463" s="57"/>
      <c r="AS1463" s="57"/>
      <c r="AT1463" s="57"/>
      <c r="AU1463" s="57"/>
      <c r="AV1463" s="57"/>
      <c r="AW1463" s="57"/>
      <c r="AX1463" s="57"/>
      <c r="AY1463" s="57"/>
      <c r="AZ1463" s="57"/>
      <c r="BA1463" s="57"/>
      <c r="BB1463" s="57"/>
      <c r="BC1463" s="57"/>
      <c r="BD1463" s="57"/>
    </row>
    <row r="1464" spans="1:56">
      <c r="A1464" s="10">
        <v>43642</v>
      </c>
      <c r="B1464" s="11">
        <v>2.3836505381332356E-3</v>
      </c>
      <c r="C1464" s="11">
        <v>2.3836505381332356E-3</v>
      </c>
      <c r="D1464" s="11">
        <v>1.9289463933442406E-2</v>
      </c>
      <c r="E1464" s="11">
        <v>1.9289463933442406E-2</v>
      </c>
      <c r="F1464" s="11"/>
      <c r="G1464" s="11"/>
      <c r="H1464" s="11">
        <v>3.5899888378210427E-3</v>
      </c>
      <c r="I1464" s="11">
        <v>3.5899888378210427E-3</v>
      </c>
      <c r="J1464" s="11">
        <v>2.9854709423604791E-5</v>
      </c>
      <c r="K1464" s="23">
        <v>2.9854709423604791E-5</v>
      </c>
      <c r="L1464" s="23">
        <v>1.2748132675822089E-4</v>
      </c>
      <c r="M1464" s="23">
        <v>1.2748132675822089E-4</v>
      </c>
      <c r="N1464" s="11"/>
      <c r="O1464" s="11"/>
      <c r="P1464" s="11">
        <v>3.682099520979421E-5</v>
      </c>
      <c r="Q1464" s="11">
        <v>3.682099520979421E-5</v>
      </c>
      <c r="R1464" s="11">
        <v>0</v>
      </c>
      <c r="S1464" s="11">
        <v>0</v>
      </c>
      <c r="T1464" s="11">
        <v>0</v>
      </c>
      <c r="U1464" s="11">
        <v>0</v>
      </c>
      <c r="V1464" s="11"/>
      <c r="W1464" s="11"/>
      <c r="X1464" s="11">
        <v>0</v>
      </c>
      <c r="Y1464" s="11">
        <v>0</v>
      </c>
      <c r="Z1464" s="49" t="s">
        <v>18</v>
      </c>
      <c r="AA1464" s="15"/>
      <c r="AB1464" s="16">
        <f t="shared" si="46"/>
        <v>-5.6296061857288322</v>
      </c>
      <c r="AD1464" s="34">
        <f t="shared" si="47"/>
        <v>0</v>
      </c>
      <c r="AF1464" s="57"/>
      <c r="AG1464" s="57"/>
      <c r="AH1464" s="57"/>
      <c r="AI1464" s="57"/>
      <c r="AJ1464" s="57"/>
      <c r="AK1464" s="57"/>
      <c r="AL1464" s="57"/>
      <c r="AM1464" s="57"/>
      <c r="AN1464" s="57"/>
      <c r="AO1464" s="57"/>
      <c r="AP1464" s="57"/>
      <c r="AQ1464" s="57"/>
      <c r="AR1464" s="57"/>
      <c r="AS1464" s="57"/>
      <c r="AT1464" s="57"/>
      <c r="AU1464" s="57"/>
      <c r="AV1464" s="57"/>
      <c r="AW1464" s="57"/>
      <c r="AX1464" s="57"/>
      <c r="AY1464" s="57"/>
      <c r="AZ1464" s="57"/>
      <c r="BA1464" s="57"/>
      <c r="BB1464" s="57"/>
      <c r="BC1464" s="57"/>
      <c r="BD1464" s="57"/>
    </row>
    <row r="1465" spans="1:56">
      <c r="A1465" s="10">
        <v>43643</v>
      </c>
      <c r="B1465" s="11">
        <v>0.11737929699815093</v>
      </c>
      <c r="C1465" s="11">
        <v>0.11737929699815093</v>
      </c>
      <c r="D1465" s="11">
        <v>6.8732328705519125E-2</v>
      </c>
      <c r="E1465" s="11">
        <v>6.8732328705519125E-2</v>
      </c>
      <c r="F1465" s="11"/>
      <c r="G1465" s="11"/>
      <c r="H1465" s="11">
        <v>0.11390802355848412</v>
      </c>
      <c r="I1465" s="11">
        <v>0.11390802355848412</v>
      </c>
      <c r="J1465" s="11">
        <v>2.618963049295462E-3</v>
      </c>
      <c r="K1465" s="23">
        <v>2.618963049295462E-3</v>
      </c>
      <c r="L1465" s="23">
        <v>4.6283029459991023E-4</v>
      </c>
      <c r="M1465" s="23">
        <v>4.6283029459991023E-4</v>
      </c>
      <c r="N1465" s="11"/>
      <c r="O1465" s="11"/>
      <c r="P1465" s="11">
        <v>2.4651091376036234E-3</v>
      </c>
      <c r="Q1465" s="11">
        <v>2.4651091376036234E-3</v>
      </c>
      <c r="R1465" s="11">
        <v>0</v>
      </c>
      <c r="S1465" s="11">
        <v>0</v>
      </c>
      <c r="T1465" s="11">
        <v>0</v>
      </c>
      <c r="U1465" s="11">
        <v>0</v>
      </c>
      <c r="V1465" s="11"/>
      <c r="W1465" s="11"/>
      <c r="X1465" s="11">
        <v>0</v>
      </c>
      <c r="Y1465" s="11">
        <v>0</v>
      </c>
      <c r="Z1465" s="49" t="s">
        <v>18</v>
      </c>
      <c r="AA1465" s="15"/>
      <c r="AB1465" s="16">
        <f t="shared" si="46"/>
        <v>-2.1723639671252073</v>
      </c>
      <c r="AD1465" s="34">
        <f t="shared" si="47"/>
        <v>0</v>
      </c>
      <c r="AF1465" s="57"/>
      <c r="AG1465" s="57"/>
      <c r="AH1465" s="57"/>
      <c r="AI1465" s="57"/>
      <c r="AJ1465" s="57"/>
      <c r="AK1465" s="57"/>
      <c r="AL1465" s="57"/>
      <c r="AM1465" s="57"/>
      <c r="AN1465" s="57"/>
      <c r="AO1465" s="57"/>
      <c r="AP1465" s="57"/>
      <c r="AQ1465" s="57"/>
      <c r="AR1465" s="57"/>
      <c r="AS1465" s="57"/>
      <c r="AT1465" s="57"/>
      <c r="AU1465" s="57"/>
      <c r="AV1465" s="57"/>
      <c r="AW1465" s="57"/>
      <c r="AX1465" s="57"/>
      <c r="AY1465" s="57"/>
      <c r="AZ1465" s="57"/>
      <c r="BA1465" s="57"/>
      <c r="BB1465" s="57"/>
      <c r="BC1465" s="57"/>
      <c r="BD1465" s="57"/>
    </row>
    <row r="1466" spans="1:56">
      <c r="A1466" s="10">
        <v>43644</v>
      </c>
      <c r="B1466" s="11">
        <v>9.4851302161496794E-3</v>
      </c>
      <c r="C1466" s="11">
        <v>9.4851302161496794E-3</v>
      </c>
      <c r="D1466" s="11">
        <v>0.19945191054858874</v>
      </c>
      <c r="E1466" s="11">
        <v>0.19945191054858874</v>
      </c>
      <c r="F1466" s="11"/>
      <c r="G1466" s="11"/>
      <c r="H1466" s="11">
        <v>2.3040479339249992E-2</v>
      </c>
      <c r="I1466" s="11">
        <v>2.3040479339249992E-2</v>
      </c>
      <c r="J1466" s="11">
        <v>2.7577390940926476E-5</v>
      </c>
      <c r="K1466" s="23">
        <v>2.7577390940926476E-5</v>
      </c>
      <c r="L1466" s="23">
        <v>1.5821488228560088E-3</v>
      </c>
      <c r="M1466" s="23">
        <v>1.5821488228560088E-3</v>
      </c>
      <c r="N1466" s="11"/>
      <c r="O1466" s="11"/>
      <c r="P1466" s="11">
        <v>1.3850604098979225E-4</v>
      </c>
      <c r="Q1466" s="11">
        <v>1.3850604098979225E-4</v>
      </c>
      <c r="R1466" s="11">
        <v>0</v>
      </c>
      <c r="S1466" s="11">
        <v>0</v>
      </c>
      <c r="T1466" s="11">
        <v>7.7544373919809523E-3</v>
      </c>
      <c r="U1466" s="11">
        <v>7.7544373919809523E-3</v>
      </c>
      <c r="V1466" s="11"/>
      <c r="W1466" s="11"/>
      <c r="X1466" s="11">
        <v>5.5332888159486185E-4</v>
      </c>
      <c r="Y1466" s="11">
        <v>5.5332888159486185E-4</v>
      </c>
      <c r="Z1466" s="49" t="s">
        <v>18</v>
      </c>
      <c r="AA1466" s="15"/>
      <c r="AB1466" s="16">
        <f t="shared" si="46"/>
        <v>-3.7705026387159126</v>
      </c>
      <c r="AD1466" s="34">
        <f t="shared" si="47"/>
        <v>0</v>
      </c>
      <c r="AF1466" s="57"/>
      <c r="AG1466" s="57"/>
      <c r="AH1466" s="57"/>
      <c r="AI1466" s="57"/>
      <c r="AJ1466" s="57"/>
      <c r="AK1466" s="57"/>
      <c r="AL1466" s="57"/>
      <c r="AM1466" s="57"/>
      <c r="AN1466" s="57"/>
      <c r="AO1466" s="57"/>
      <c r="AP1466" s="57"/>
      <c r="AQ1466" s="57"/>
      <c r="AR1466" s="57"/>
      <c r="AS1466" s="57"/>
      <c r="AT1466" s="57"/>
      <c r="AU1466" s="57"/>
      <c r="AV1466" s="57"/>
      <c r="AW1466" s="57"/>
      <c r="AX1466" s="57"/>
      <c r="AY1466" s="57"/>
      <c r="AZ1466" s="57"/>
      <c r="BA1466" s="57"/>
      <c r="BB1466" s="57"/>
      <c r="BC1466" s="57"/>
      <c r="BD1466" s="57"/>
    </row>
    <row r="1467" spans="1:56">
      <c r="A1467" s="10">
        <v>43645</v>
      </c>
      <c r="B1467" s="11">
        <v>0.25512699882493117</v>
      </c>
      <c r="C1467" s="11">
        <v>0.25512699882493117</v>
      </c>
      <c r="D1467" s="11">
        <v>2.208996836057938</v>
      </c>
      <c r="E1467" s="11">
        <v>2.208996836057938</v>
      </c>
      <c r="F1467" s="11"/>
      <c r="G1467" s="11"/>
      <c r="H1467" s="11">
        <v>0.39454815308379459</v>
      </c>
      <c r="I1467" s="11">
        <v>0.39454815308379459</v>
      </c>
      <c r="J1467" s="11">
        <v>1.6905720550377885E-2</v>
      </c>
      <c r="K1467" s="23">
        <v>1.6905720550377885E-2</v>
      </c>
      <c r="L1467" s="23">
        <v>6.8064472710241183E-3</v>
      </c>
      <c r="M1467" s="23">
        <v>6.8064472710241183E-3</v>
      </c>
      <c r="N1467" s="11"/>
      <c r="O1467" s="11"/>
      <c r="P1467" s="11">
        <v>1.6185072577339296E-2</v>
      </c>
      <c r="Q1467" s="11">
        <v>1.6185072577339296E-2</v>
      </c>
      <c r="R1467" s="11">
        <v>1.1801501123249417E-2</v>
      </c>
      <c r="S1467" s="11">
        <v>1.1801501123249417E-2</v>
      </c>
      <c r="T1467" s="11">
        <v>0</v>
      </c>
      <c r="U1467" s="11">
        <v>0</v>
      </c>
      <c r="V1467" s="11"/>
      <c r="W1467" s="11"/>
      <c r="X1467" s="11">
        <v>1.0959388267399804E-2</v>
      </c>
      <c r="Y1467" s="11">
        <v>1.0959388267399804E-2</v>
      </c>
      <c r="Z1467" s="49" t="s">
        <v>18</v>
      </c>
      <c r="AA1467" s="15"/>
      <c r="AB1467" s="16">
        <f t="shared" si="46"/>
        <v>-0.93001408509614281</v>
      </c>
      <c r="AD1467" s="34">
        <f t="shared" si="47"/>
        <v>0</v>
      </c>
      <c r="AF1467" s="57"/>
      <c r="AG1467" s="57"/>
      <c r="AH1467" s="57"/>
      <c r="AI1467" s="57"/>
      <c r="AJ1467" s="57"/>
      <c r="AK1467" s="57"/>
      <c r="AL1467" s="57"/>
      <c r="AM1467" s="57"/>
      <c r="AN1467" s="57"/>
      <c r="AO1467" s="57"/>
      <c r="AP1467" s="57"/>
      <c r="AQ1467" s="57"/>
      <c r="AR1467" s="57"/>
      <c r="AS1467" s="57"/>
      <c r="AT1467" s="57"/>
      <c r="AU1467" s="57"/>
      <c r="AV1467" s="57"/>
      <c r="AW1467" s="57"/>
      <c r="AX1467" s="57"/>
      <c r="AY1467" s="57"/>
      <c r="AZ1467" s="57"/>
      <c r="BA1467" s="57"/>
      <c r="BB1467" s="57"/>
      <c r="BC1467" s="57"/>
      <c r="BD1467" s="57"/>
    </row>
    <row r="1468" spans="1:56">
      <c r="A1468" s="10">
        <v>43646</v>
      </c>
      <c r="B1468" s="11">
        <v>1.1634929314506116E-2</v>
      </c>
      <c r="C1468" s="11">
        <v>1.1634929314506116E-2</v>
      </c>
      <c r="D1468" s="11">
        <v>2.602066425517047E-3</v>
      </c>
      <c r="E1468" s="11">
        <v>2.602066425517047E-3</v>
      </c>
      <c r="F1468" s="11"/>
      <c r="G1468" s="11"/>
      <c r="H1468" s="11">
        <v>1.0990376567825519E-2</v>
      </c>
      <c r="I1468" s="11">
        <v>1.0990376567825519E-2</v>
      </c>
      <c r="J1468" s="11">
        <v>1.5640186593024306E-4</v>
      </c>
      <c r="K1468" s="23">
        <v>1.5640186593024306E-4</v>
      </c>
      <c r="L1468" s="23">
        <v>4.0599148649114931E-5</v>
      </c>
      <c r="M1468" s="23">
        <v>4.0599148649114931E-5</v>
      </c>
      <c r="N1468" s="11"/>
      <c r="O1468" s="11"/>
      <c r="P1468" s="11">
        <v>1.4813859874530504E-4</v>
      </c>
      <c r="Q1468" s="11">
        <v>1.4813859874530504E-4</v>
      </c>
      <c r="R1468" s="11">
        <v>0</v>
      </c>
      <c r="S1468" s="11">
        <v>0</v>
      </c>
      <c r="T1468" s="11">
        <v>0</v>
      </c>
      <c r="U1468" s="11">
        <v>0</v>
      </c>
      <c r="V1468" s="11"/>
      <c r="W1468" s="11"/>
      <c r="X1468" s="11">
        <v>0</v>
      </c>
      <c r="Y1468" s="11">
        <v>0</v>
      </c>
      <c r="Z1468" s="61" t="s">
        <v>18</v>
      </c>
      <c r="AA1468" s="15"/>
      <c r="AB1468" s="16">
        <f t="shared" si="46"/>
        <v>-4.5107352465653152</v>
      </c>
      <c r="AD1468" s="34">
        <f t="shared" si="47"/>
        <v>0</v>
      </c>
      <c r="AF1468" s="57"/>
      <c r="AG1468" s="57"/>
      <c r="AH1468" s="57"/>
      <c r="AI1468" s="57"/>
      <c r="AJ1468" s="57"/>
      <c r="AK1468" s="57"/>
      <c r="AL1468" s="57"/>
      <c r="AM1468" s="57"/>
      <c r="AN1468" s="57"/>
      <c r="AO1468" s="57"/>
      <c r="AP1468" s="57"/>
      <c r="AQ1468" s="57"/>
      <c r="AR1468" s="57"/>
      <c r="AS1468" s="57"/>
      <c r="AT1468" s="57"/>
      <c r="AU1468" s="57"/>
      <c r="AV1468" s="57"/>
      <c r="AW1468" s="57"/>
      <c r="AX1468" s="57"/>
      <c r="AY1468" s="57"/>
      <c r="AZ1468" s="57"/>
      <c r="BA1468" s="57"/>
      <c r="BB1468" s="57"/>
      <c r="BC1468" s="57"/>
      <c r="BD1468" s="57"/>
    </row>
    <row r="1469" spans="1:56">
      <c r="A1469" s="10">
        <v>43647</v>
      </c>
      <c r="B1469" s="62">
        <v>6.0945399763595212E-2</v>
      </c>
      <c r="C1469" s="62">
        <v>6.0945399763595212E-2</v>
      </c>
      <c r="D1469" s="62">
        <v>0.51179023212019481</v>
      </c>
      <c r="E1469" s="62">
        <v>0.51179023212019481</v>
      </c>
      <c r="F1469" s="62"/>
      <c r="G1469" s="62"/>
      <c r="H1469" s="62">
        <v>9.2589110824094309E-2</v>
      </c>
      <c r="I1469" s="62">
        <v>9.2589110824094309E-2</v>
      </c>
      <c r="J1469" s="62">
        <v>1.3324423087322998E-3</v>
      </c>
      <c r="K1469" s="63">
        <v>1.3324423087322998E-3</v>
      </c>
      <c r="L1469" s="63">
        <v>1.0643959552953698E-3</v>
      </c>
      <c r="M1469" s="63">
        <v>1.0643959552953698E-3</v>
      </c>
      <c r="N1469" s="62"/>
      <c r="O1469" s="62"/>
      <c r="P1469" s="62">
        <v>1.3136287818817358E-3</v>
      </c>
      <c r="Q1469" s="62">
        <v>1.3136287818817358E-3</v>
      </c>
      <c r="R1469" s="62">
        <v>3.7793864291287785E-3</v>
      </c>
      <c r="S1469" s="62">
        <v>3.7793864291287785E-3</v>
      </c>
      <c r="T1469" s="62">
        <v>0</v>
      </c>
      <c r="U1469" s="62">
        <v>0</v>
      </c>
      <c r="V1469" s="62"/>
      <c r="W1469" s="62"/>
      <c r="X1469" s="62">
        <v>3.5141204139363751E-3</v>
      </c>
      <c r="Y1469" s="62">
        <v>3.5141204139363751E-3</v>
      </c>
      <c r="Z1469" s="61" t="s">
        <v>18</v>
      </c>
      <c r="AB1469" s="16">
        <f t="shared" si="46"/>
        <v>-2.3795837379369695</v>
      </c>
      <c r="AD1469" s="34">
        <f t="shared" si="47"/>
        <v>0</v>
      </c>
    </row>
    <row r="1470" spans="1:56">
      <c r="A1470" s="10">
        <v>43648</v>
      </c>
      <c r="B1470" s="62">
        <v>5.139964191626943E-3</v>
      </c>
      <c r="C1470" s="62">
        <v>5.139964191626943E-3</v>
      </c>
      <c r="D1470" s="62">
        <v>0</v>
      </c>
      <c r="E1470" s="62">
        <v>0</v>
      </c>
      <c r="F1470" s="62"/>
      <c r="G1470" s="62"/>
      <c r="H1470" s="62">
        <v>4.7792025058580644E-3</v>
      </c>
      <c r="I1470" s="62">
        <v>4.7792025058580644E-3</v>
      </c>
      <c r="J1470" s="62">
        <v>5.2905229490339088E-5</v>
      </c>
      <c r="K1470" s="63">
        <v>5.2905229490339088E-5</v>
      </c>
      <c r="L1470" s="63">
        <v>0</v>
      </c>
      <c r="M1470" s="63">
        <v>0</v>
      </c>
      <c r="N1470" s="62"/>
      <c r="O1470" s="62"/>
      <c r="P1470" s="62">
        <v>4.9191939073254918E-5</v>
      </c>
      <c r="Q1470" s="62">
        <v>4.9191939073254918E-5</v>
      </c>
      <c r="R1470" s="62">
        <v>0</v>
      </c>
      <c r="S1470" s="62">
        <v>0</v>
      </c>
      <c r="T1470" s="62">
        <v>0</v>
      </c>
      <c r="U1470" s="62">
        <v>0</v>
      </c>
      <c r="V1470" s="62"/>
      <c r="W1470" s="62"/>
      <c r="X1470" s="62">
        <v>0</v>
      </c>
      <c r="Y1470" s="62">
        <v>0</v>
      </c>
      <c r="Z1470" s="61" t="s">
        <v>18</v>
      </c>
      <c r="AB1470" s="16">
        <f t="shared" si="46"/>
        <v>-5.3434815861767238</v>
      </c>
      <c r="AD1470" s="34">
        <f t="shared" si="47"/>
        <v>0</v>
      </c>
    </row>
    <row r="1471" spans="1:56">
      <c r="A1471" s="10">
        <v>43649</v>
      </c>
      <c r="B1471" s="62">
        <v>0.14115684440083748</v>
      </c>
      <c r="C1471" s="62">
        <v>0.14115684440083748</v>
      </c>
      <c r="D1471" s="62">
        <v>5.3112319666762192E-2</v>
      </c>
      <c r="E1471" s="62">
        <v>5.3112319666762192E-2</v>
      </c>
      <c r="F1471" s="62"/>
      <c r="G1471" s="62"/>
      <c r="H1471" s="62">
        <v>0.13497721162877904</v>
      </c>
      <c r="I1471" s="62">
        <v>0.13497721162877904</v>
      </c>
      <c r="J1471" s="62">
        <v>1.3797541699178773E-3</v>
      </c>
      <c r="K1471" s="63">
        <v>1.3797541699178773E-3</v>
      </c>
      <c r="L1471" s="63">
        <v>2.6507553117451998E-4</v>
      </c>
      <c r="M1471" s="63">
        <v>2.6507553117451998E-4</v>
      </c>
      <c r="N1471" s="62"/>
      <c r="O1471" s="62"/>
      <c r="P1471" s="62">
        <v>1.3015175655736884E-3</v>
      </c>
      <c r="Q1471" s="62">
        <v>1.3015175655736884E-3</v>
      </c>
      <c r="R1471" s="62">
        <v>1.0729378317199608E-2</v>
      </c>
      <c r="S1471" s="62">
        <v>1.0729378317199608E-2</v>
      </c>
      <c r="T1471" s="62">
        <v>0</v>
      </c>
      <c r="U1471" s="62">
        <v>0</v>
      </c>
      <c r="V1471" s="62"/>
      <c r="W1471" s="62"/>
      <c r="X1471" s="62">
        <v>9.9763091391554329E-3</v>
      </c>
      <c r="Y1471" s="62">
        <v>9.9763091391554329E-3</v>
      </c>
      <c r="Z1471" s="61" t="s">
        <v>18</v>
      </c>
      <c r="AB1471" s="16">
        <f t="shared" si="46"/>
        <v>-2.0026493175422804</v>
      </c>
      <c r="AD1471" s="34">
        <f t="shared" si="47"/>
        <v>0</v>
      </c>
    </row>
    <row r="1472" spans="1:56">
      <c r="A1472" s="10">
        <v>43650</v>
      </c>
      <c r="B1472" s="62">
        <v>3.6228649788703554E-3</v>
      </c>
      <c r="C1472" s="62">
        <v>3.6228649788703554E-3</v>
      </c>
      <c r="D1472" s="62">
        <v>0</v>
      </c>
      <c r="E1472" s="62">
        <v>0</v>
      </c>
      <c r="F1472" s="62"/>
      <c r="G1472" s="62"/>
      <c r="H1472" s="62">
        <v>3.368584826642952E-3</v>
      </c>
      <c r="I1472" s="62">
        <v>3.368584826642952E-3</v>
      </c>
      <c r="J1472" s="62">
        <v>3.329753783635535E-5</v>
      </c>
      <c r="K1472" s="63">
        <v>3.329753783635535E-5</v>
      </c>
      <c r="L1472" s="63">
        <v>2.046915298644942E-5</v>
      </c>
      <c r="M1472" s="63">
        <v>2.046915298644942E-5</v>
      </c>
      <c r="N1472" s="62"/>
      <c r="O1472" s="62"/>
      <c r="P1472" s="62">
        <v>3.2397144453910579E-5</v>
      </c>
      <c r="Q1472" s="62">
        <v>3.2397144453910579E-5</v>
      </c>
      <c r="R1472" s="62">
        <v>0</v>
      </c>
      <c r="S1472" s="62">
        <v>0</v>
      </c>
      <c r="T1472" s="62">
        <v>0</v>
      </c>
      <c r="U1472" s="62">
        <v>0</v>
      </c>
      <c r="V1472" s="62"/>
      <c r="W1472" s="62"/>
      <c r="X1472" s="62">
        <v>0</v>
      </c>
      <c r="Y1472" s="62">
        <v>0</v>
      </c>
      <c r="Z1472" s="61" t="s">
        <v>18</v>
      </c>
      <c r="AB1472" s="16">
        <f t="shared" si="46"/>
        <v>-5.6932625555612129</v>
      </c>
      <c r="AD1472" s="34">
        <f t="shared" si="47"/>
        <v>0</v>
      </c>
    </row>
    <row r="1473" spans="1:30">
      <c r="A1473" s="10">
        <v>43651</v>
      </c>
      <c r="B1473" s="62">
        <v>0.2196589074390253</v>
      </c>
      <c r="C1473" s="62">
        <v>0.2196589074390253</v>
      </c>
      <c r="D1473" s="62">
        <v>1.6636304089736764E-2</v>
      </c>
      <c r="E1473" s="62">
        <v>1.6636304089736764E-2</v>
      </c>
      <c r="F1473" s="62"/>
      <c r="G1473" s="62"/>
      <c r="H1473" s="62">
        <v>0.20540924072874178</v>
      </c>
      <c r="I1473" s="62">
        <v>0.20540924072874178</v>
      </c>
      <c r="J1473" s="62">
        <v>6.1250473195868327E-4</v>
      </c>
      <c r="K1473" s="63">
        <v>6.1250473195868327E-4</v>
      </c>
      <c r="L1473" s="63">
        <v>1.9241003807262457E-4</v>
      </c>
      <c r="M1473" s="63">
        <v>1.9241003807262457E-4</v>
      </c>
      <c r="N1473" s="62"/>
      <c r="O1473" s="62"/>
      <c r="P1473" s="62">
        <v>5.8301929892866746E-4</v>
      </c>
      <c r="Q1473" s="62">
        <v>5.8301929892866746E-4</v>
      </c>
      <c r="R1473" s="62">
        <v>0</v>
      </c>
      <c r="S1473" s="62">
        <v>0</v>
      </c>
      <c r="T1473" s="62">
        <v>6.0609161992876734E-2</v>
      </c>
      <c r="U1473" s="62">
        <v>6.0609161992876734E-2</v>
      </c>
      <c r="V1473" s="62"/>
      <c r="W1473" s="62"/>
      <c r="X1473" s="62">
        <v>4.2540108526842218E-3</v>
      </c>
      <c r="Y1473" s="62">
        <v>4.2540108526842218E-3</v>
      </c>
      <c r="Z1473" s="61" t="s">
        <v>18</v>
      </c>
      <c r="AB1473" s="16">
        <f t="shared" si="46"/>
        <v>-1.5827509935573836</v>
      </c>
      <c r="AD1473" s="34">
        <f t="shared" si="47"/>
        <v>0</v>
      </c>
    </row>
    <row r="1474" spans="1:30">
      <c r="A1474" s="10">
        <v>43652</v>
      </c>
      <c r="B1474" s="62">
        <v>3.7318995047860384E-3</v>
      </c>
      <c r="C1474" s="62">
        <v>3.7318995047860384E-3</v>
      </c>
      <c r="D1474" s="62">
        <v>5.4243255414090962E-3</v>
      </c>
      <c r="E1474" s="62">
        <v>5.4243255414090962E-3</v>
      </c>
      <c r="F1474" s="62"/>
      <c r="G1474" s="62"/>
      <c r="H1474" s="62">
        <v>3.8506868050956181E-3</v>
      </c>
      <c r="I1474" s="62">
        <v>3.8506868050956181E-3</v>
      </c>
      <c r="J1474" s="62">
        <v>2.3176940489342471E-5</v>
      </c>
      <c r="K1474" s="63">
        <v>2.3176940489342471E-5</v>
      </c>
      <c r="L1474" s="63">
        <v>4.0938305972898839E-5</v>
      </c>
      <c r="M1474" s="63">
        <v>4.0938305972898839E-5</v>
      </c>
      <c r="N1474" s="62"/>
      <c r="O1474" s="62"/>
      <c r="P1474" s="62">
        <v>2.4423567880996886E-5</v>
      </c>
      <c r="Q1474" s="62">
        <v>2.4423567880996886E-5</v>
      </c>
      <c r="R1474" s="62">
        <v>7.5757692812830754E-3</v>
      </c>
      <c r="S1474" s="62">
        <v>7.5757692812830754E-3</v>
      </c>
      <c r="T1474" s="62">
        <v>0</v>
      </c>
      <c r="U1474" s="62">
        <v>0</v>
      </c>
      <c r="V1474" s="62"/>
      <c r="W1474" s="62"/>
      <c r="X1474" s="62">
        <v>7.0440443129722186E-3</v>
      </c>
      <c r="Y1474" s="62">
        <v>7.0440443129722186E-3</v>
      </c>
      <c r="Z1474" s="61" t="s">
        <v>18</v>
      </c>
      <c r="AB1474" s="16">
        <f t="shared" si="46"/>
        <v>-5.5595037556582882</v>
      </c>
      <c r="AD1474" s="34">
        <f t="shared" si="47"/>
        <v>0</v>
      </c>
    </row>
    <row r="1475" spans="1:30">
      <c r="A1475" s="10">
        <v>43653</v>
      </c>
      <c r="B1475" s="62">
        <v>0.24414371958992268</v>
      </c>
      <c r="C1475" s="62">
        <v>0.24414371958992268</v>
      </c>
      <c r="D1475" s="62">
        <v>0.11059569329021166</v>
      </c>
      <c r="E1475" s="62">
        <v>0.11059569329021166</v>
      </c>
      <c r="F1475" s="62"/>
      <c r="G1475" s="62"/>
      <c r="H1475" s="62">
        <v>0.23477030582617026</v>
      </c>
      <c r="I1475" s="62">
        <v>0.23477030582617026</v>
      </c>
      <c r="J1475" s="62">
        <v>3.1760752168975342E-3</v>
      </c>
      <c r="K1475" s="63">
        <v>3.1760752168975342E-3</v>
      </c>
      <c r="L1475" s="63">
        <v>9.6839562778892202E-4</v>
      </c>
      <c r="M1475" s="63">
        <v>9.6839562778892202E-4</v>
      </c>
      <c r="N1475" s="62"/>
      <c r="O1475" s="62"/>
      <c r="P1475" s="62">
        <v>3.0211235128561357E-3</v>
      </c>
      <c r="Q1475" s="62">
        <v>3.0211235128561357E-3</v>
      </c>
      <c r="R1475" s="62">
        <v>8.4425868555844837E-3</v>
      </c>
      <c r="S1475" s="62">
        <v>8.4425868555844837E-3</v>
      </c>
      <c r="T1475" s="62">
        <v>0</v>
      </c>
      <c r="U1475" s="62">
        <v>0</v>
      </c>
      <c r="V1475" s="62"/>
      <c r="W1475" s="62"/>
      <c r="X1475" s="62">
        <v>7.8500220530451151E-3</v>
      </c>
      <c r="Y1475" s="62">
        <v>7.8500220530451151E-3</v>
      </c>
      <c r="Z1475" s="61" t="s">
        <v>18</v>
      </c>
      <c r="AB1475" s="16">
        <f t="shared" si="46"/>
        <v>-1.4491476648426636</v>
      </c>
      <c r="AD1475" s="34">
        <f t="shared" si="47"/>
        <v>0</v>
      </c>
    </row>
    <row r="1476" spans="1:30">
      <c r="A1476" s="10">
        <v>43654</v>
      </c>
      <c r="B1476" s="62">
        <v>5.1631238447454014E-2</v>
      </c>
      <c r="C1476" s="62">
        <v>5.1631238447454014E-2</v>
      </c>
      <c r="D1476" s="62">
        <v>0</v>
      </c>
      <c r="E1476" s="62">
        <v>0</v>
      </c>
      <c r="F1476" s="62"/>
      <c r="G1476" s="62"/>
      <c r="H1476" s="62">
        <v>4.8007366387998553E-2</v>
      </c>
      <c r="I1476" s="62">
        <v>4.8007366387998553E-2</v>
      </c>
      <c r="J1476" s="62">
        <v>5.8518684476857824E-4</v>
      </c>
      <c r="K1476" s="63">
        <v>5.8518684476857824E-4</v>
      </c>
      <c r="L1476" s="63">
        <v>0</v>
      </c>
      <c r="M1476" s="63">
        <v>0</v>
      </c>
      <c r="N1476" s="62"/>
      <c r="O1476" s="62"/>
      <c r="P1476" s="62">
        <v>5.4411399197470294E-4</v>
      </c>
      <c r="Q1476" s="62">
        <v>5.4411399197470294E-4</v>
      </c>
      <c r="R1476" s="62">
        <v>0</v>
      </c>
      <c r="S1476" s="62">
        <v>0</v>
      </c>
      <c r="T1476" s="62">
        <v>0</v>
      </c>
      <c r="U1476" s="62">
        <v>0</v>
      </c>
      <c r="V1476" s="62"/>
      <c r="W1476" s="62"/>
      <c r="X1476" s="62">
        <v>0</v>
      </c>
      <c r="Y1476" s="62">
        <v>0</v>
      </c>
      <c r="Z1476" s="61" t="s">
        <v>18</v>
      </c>
      <c r="AB1476" s="16">
        <f t="shared" si="46"/>
        <v>-3.0364008134323757</v>
      </c>
      <c r="AD1476" s="34">
        <f t="shared" si="47"/>
        <v>0</v>
      </c>
    </row>
    <row r="1477" spans="1:30">
      <c r="A1477" s="10">
        <v>43655</v>
      </c>
      <c r="B1477" s="62">
        <v>3.555276281182642E-2</v>
      </c>
      <c r="C1477" s="62">
        <v>3.555276281182642E-2</v>
      </c>
      <c r="D1477" s="62">
        <v>5.4328529905432509E-3</v>
      </c>
      <c r="E1477" s="62">
        <v>5.4328529905432509E-3</v>
      </c>
      <c r="F1477" s="62"/>
      <c r="G1477" s="62"/>
      <c r="H1477" s="62">
        <v>3.3438719009724886E-2</v>
      </c>
      <c r="I1477" s="62">
        <v>3.3438719009724886E-2</v>
      </c>
      <c r="J1477" s="62">
        <v>5.4847457103345985E-4</v>
      </c>
      <c r="K1477" s="63">
        <v>5.4847457103345985E-4</v>
      </c>
      <c r="L1477" s="63">
        <v>4.0938305972898839E-5</v>
      </c>
      <c r="M1477" s="63">
        <v>4.0938305972898839E-5</v>
      </c>
      <c r="N1477" s="62"/>
      <c r="O1477" s="62"/>
      <c r="P1477" s="62">
        <v>5.1285182508702695E-4</v>
      </c>
      <c r="Q1477" s="62">
        <v>5.1285182508702695E-4</v>
      </c>
      <c r="R1477" s="62">
        <v>0</v>
      </c>
      <c r="S1477" s="62">
        <v>0</v>
      </c>
      <c r="T1477" s="62">
        <v>0</v>
      </c>
      <c r="U1477" s="62">
        <v>0</v>
      </c>
      <c r="V1477" s="62"/>
      <c r="W1477" s="62"/>
      <c r="X1477" s="62">
        <v>0</v>
      </c>
      <c r="Y1477" s="62">
        <v>0</v>
      </c>
      <c r="Z1477" s="61" t="s">
        <v>18</v>
      </c>
      <c r="AB1477" s="16">
        <f t="shared" si="46"/>
        <v>-3.3980407986248249</v>
      </c>
      <c r="AD1477" s="34">
        <f t="shared" si="47"/>
        <v>0</v>
      </c>
    </row>
    <row r="1478" spans="1:30">
      <c r="A1478" s="10">
        <v>43656</v>
      </c>
      <c r="B1478" s="62">
        <v>0.55668887537759104</v>
      </c>
      <c r="C1478" s="62">
        <v>0.55668887537759104</v>
      </c>
      <c r="D1478" s="62">
        <v>12.76818575211856</v>
      </c>
      <c r="E1478" s="62">
        <v>12.76818575211856</v>
      </c>
      <c r="F1478" s="62"/>
      <c r="G1478" s="62"/>
      <c r="H1478" s="62">
        <v>1.4137843793095026</v>
      </c>
      <c r="I1478" s="62">
        <v>1.4137843793095026</v>
      </c>
      <c r="J1478" s="62">
        <v>7.7047721320467567E-3</v>
      </c>
      <c r="K1478" s="63">
        <v>7.7047721320467567E-3</v>
      </c>
      <c r="L1478" s="63">
        <v>7.2874278462357223E-2</v>
      </c>
      <c r="M1478" s="63">
        <v>7.2874278462357223E-2</v>
      </c>
      <c r="N1478" s="62"/>
      <c r="O1478" s="62"/>
      <c r="P1478" s="62">
        <v>1.2278862551343368E-2</v>
      </c>
      <c r="Q1478" s="62">
        <v>1.2278862551343368E-2</v>
      </c>
      <c r="R1478" s="62">
        <v>1.7787529260887371E-2</v>
      </c>
      <c r="S1478" s="62">
        <v>1.7787529260887371E-2</v>
      </c>
      <c r="T1478" s="62">
        <v>0.18051746018749742</v>
      </c>
      <c r="U1478" s="62">
        <v>0.18051746018749742</v>
      </c>
      <c r="V1478" s="62"/>
      <c r="W1478" s="62"/>
      <c r="X1478" s="62">
        <v>2.9209150505208687E-2</v>
      </c>
      <c r="Y1478" s="62">
        <v>2.9209150505208687E-2</v>
      </c>
      <c r="Z1478" s="61" t="s">
        <v>18</v>
      </c>
      <c r="AB1478" s="16">
        <f t="shared" si="46"/>
        <v>0.34627006596649174</v>
      </c>
      <c r="AD1478" s="34">
        <f t="shared" si="47"/>
        <v>0</v>
      </c>
    </row>
    <row r="1479" spans="1:30">
      <c r="A1479" s="10">
        <v>43657</v>
      </c>
      <c r="B1479" s="62">
        <v>4.1016008166008699E-2</v>
      </c>
      <c r="C1479" s="62">
        <v>4.1016008166008699E-2</v>
      </c>
      <c r="D1479" s="62">
        <v>0.30351986236541534</v>
      </c>
      <c r="E1479" s="62">
        <v>0.30351986236541534</v>
      </c>
      <c r="F1479" s="62"/>
      <c r="G1479" s="62"/>
      <c r="H1479" s="62">
        <v>5.9440520367100597E-2</v>
      </c>
      <c r="I1479" s="62">
        <v>5.9440520367100597E-2</v>
      </c>
      <c r="J1479" s="62">
        <v>1.125549486630768E-3</v>
      </c>
      <c r="K1479" s="63">
        <v>1.125549486630768E-3</v>
      </c>
      <c r="L1479" s="63">
        <v>8.3186637736930443E-4</v>
      </c>
      <c r="M1479" s="63">
        <v>8.3186637736930443E-4</v>
      </c>
      <c r="N1479" s="62"/>
      <c r="O1479" s="62"/>
      <c r="P1479" s="62">
        <v>1.1049365777409347E-3</v>
      </c>
      <c r="Q1479" s="62">
        <v>1.1049365777409347E-3</v>
      </c>
      <c r="R1479" s="62">
        <v>1.5173170373689536E-3</v>
      </c>
      <c r="S1479" s="62">
        <v>1.5173170373689536E-3</v>
      </c>
      <c r="T1479" s="62">
        <v>0</v>
      </c>
      <c r="U1479" s="62">
        <v>0</v>
      </c>
      <c r="V1479" s="62"/>
      <c r="W1479" s="62"/>
      <c r="X1479" s="62">
        <v>1.4108202152434671E-3</v>
      </c>
      <c r="Y1479" s="62">
        <v>1.4108202152434671E-3</v>
      </c>
      <c r="Z1479" s="61" t="s">
        <v>18</v>
      </c>
      <c r="AB1479" s="16">
        <f t="shared" si="46"/>
        <v>-2.8227791241173366</v>
      </c>
      <c r="AD1479" s="34">
        <f t="shared" si="47"/>
        <v>0</v>
      </c>
    </row>
    <row r="1480" spans="1:30">
      <c r="A1480" s="10">
        <v>43658</v>
      </c>
      <c r="B1480" s="62">
        <v>0.10479254923168441</v>
      </c>
      <c r="C1480" s="62">
        <v>0.10479254923168441</v>
      </c>
      <c r="D1480" s="62">
        <v>9.5867278012035859E-2</v>
      </c>
      <c r="E1480" s="62">
        <v>9.5867278012035859E-2</v>
      </c>
      <c r="F1480" s="62"/>
      <c r="G1480" s="62"/>
      <c r="H1480" s="62">
        <v>0.10416610597817105</v>
      </c>
      <c r="I1480" s="62">
        <v>0.10416610597817105</v>
      </c>
      <c r="J1480" s="62">
        <v>2.5123803490447244E-3</v>
      </c>
      <c r="K1480" s="63">
        <v>2.5123803490447244E-3</v>
      </c>
      <c r="L1480" s="63">
        <v>7.7782781348507794E-4</v>
      </c>
      <c r="M1480" s="63">
        <v>7.7782781348507794E-4</v>
      </c>
      <c r="N1480" s="62"/>
      <c r="O1480" s="62"/>
      <c r="P1480" s="62">
        <v>2.3906362914105175E-3</v>
      </c>
      <c r="Q1480" s="62">
        <v>2.3906362914105175E-3</v>
      </c>
      <c r="R1480" s="62">
        <v>0</v>
      </c>
      <c r="S1480" s="62">
        <v>0</v>
      </c>
      <c r="T1480" s="62">
        <v>0</v>
      </c>
      <c r="U1480" s="62">
        <v>0</v>
      </c>
      <c r="V1480" s="62"/>
      <c r="W1480" s="62"/>
      <c r="X1480" s="62">
        <v>0</v>
      </c>
      <c r="Y1480" s="62">
        <v>0</v>
      </c>
      <c r="Z1480" s="61" t="s">
        <v>18</v>
      </c>
      <c r="AB1480" s="16">
        <f t="shared" si="46"/>
        <v>-2.2617684810978349</v>
      </c>
      <c r="AD1480" s="34">
        <f t="shared" si="47"/>
        <v>0</v>
      </c>
    </row>
    <row r="1481" spans="1:30">
      <c r="A1481" s="10">
        <v>43659</v>
      </c>
      <c r="B1481" s="62">
        <v>1.2872479851590324</v>
      </c>
      <c r="C1481" s="62">
        <v>1.2872479851590324</v>
      </c>
      <c r="D1481" s="62">
        <v>1.6851574077864657E-2</v>
      </c>
      <c r="E1481" s="62">
        <v>1.6851574077864657E-2</v>
      </c>
      <c r="F1481" s="62"/>
      <c r="G1481" s="62"/>
      <c r="H1481" s="62">
        <v>1.1980819260641131</v>
      </c>
      <c r="I1481" s="62">
        <v>1.1980819260641131</v>
      </c>
      <c r="J1481" s="62">
        <v>1.2510881573559745E-2</v>
      </c>
      <c r="K1481" s="63">
        <v>1.2510881573559745E-2</v>
      </c>
      <c r="L1481" s="63">
        <v>8.1876611945797678E-5</v>
      </c>
      <c r="M1481" s="63">
        <v>8.1876611945797678E-5</v>
      </c>
      <c r="N1481" s="62"/>
      <c r="O1481" s="62"/>
      <c r="P1481" s="62">
        <v>1.163851970191754E-2</v>
      </c>
      <c r="Q1481" s="62">
        <v>1.163851970191754E-2</v>
      </c>
      <c r="R1481" s="62">
        <v>1.8629624765333478E-2</v>
      </c>
      <c r="S1481" s="62">
        <v>1.8629624765333478E-2</v>
      </c>
      <c r="T1481" s="62">
        <v>0</v>
      </c>
      <c r="U1481" s="62">
        <v>0</v>
      </c>
      <c r="V1481" s="62"/>
      <c r="W1481" s="62"/>
      <c r="X1481" s="62">
        <v>1.7322056349481144E-2</v>
      </c>
      <c r="Y1481" s="62">
        <v>1.7322056349481144E-2</v>
      </c>
      <c r="Z1481" s="61" t="s">
        <v>18</v>
      </c>
      <c r="AB1481" s="16">
        <f t="shared" si="46"/>
        <v>0.18072188305131717</v>
      </c>
      <c r="AD1481" s="34">
        <f t="shared" si="47"/>
        <v>0</v>
      </c>
    </row>
    <row r="1482" spans="1:30">
      <c r="A1482" s="10">
        <v>43660</v>
      </c>
      <c r="B1482" s="62">
        <v>0.68513926482744769</v>
      </c>
      <c r="C1482" s="62">
        <v>0.68513926482744769</v>
      </c>
      <c r="D1482" s="62">
        <v>9.5693290211651044E-2</v>
      </c>
      <c r="E1482" s="62">
        <v>9.5693290211651044E-2</v>
      </c>
      <c r="F1482" s="62"/>
      <c r="G1482" s="62"/>
      <c r="H1482" s="62">
        <v>0.64376747398530854</v>
      </c>
      <c r="I1482" s="62">
        <v>0.64376747398530854</v>
      </c>
      <c r="J1482" s="62">
        <v>3.202033390245598E-3</v>
      </c>
      <c r="K1482" s="63">
        <v>3.202033390245598E-3</v>
      </c>
      <c r="L1482" s="63">
        <v>4.7079051868833665E-4</v>
      </c>
      <c r="M1482" s="63">
        <v>4.7079051868833665E-4</v>
      </c>
      <c r="N1482" s="62"/>
      <c r="O1482" s="62"/>
      <c r="P1482" s="62">
        <v>3.0103340425745887E-3</v>
      </c>
      <c r="Q1482" s="62">
        <v>3.0103340425745887E-3</v>
      </c>
      <c r="R1482" s="62">
        <v>2.5216511252404606E-3</v>
      </c>
      <c r="S1482" s="62">
        <v>2.5216511252404606E-3</v>
      </c>
      <c r="T1482" s="62">
        <v>6.3761411552789943E-2</v>
      </c>
      <c r="U1482" s="62">
        <v>6.3761411552789943E-2</v>
      </c>
      <c r="V1482" s="62"/>
      <c r="W1482" s="62"/>
      <c r="X1482" s="62">
        <v>6.8199221606524835E-3</v>
      </c>
      <c r="Y1482" s="62">
        <v>6.8199221606524835E-3</v>
      </c>
      <c r="Z1482" s="61" t="s">
        <v>18</v>
      </c>
      <c r="AB1482" s="16">
        <f t="shared" si="46"/>
        <v>-0.44041768331773612</v>
      </c>
      <c r="AD1482" s="34">
        <f t="shared" si="47"/>
        <v>0</v>
      </c>
    </row>
    <row r="1483" spans="1:30">
      <c r="A1483" s="10">
        <v>43661</v>
      </c>
      <c r="B1483" s="62">
        <v>3.4455600398643385E-2</v>
      </c>
      <c r="C1483" s="62">
        <v>3.4455600398643385E-2</v>
      </c>
      <c r="D1483" s="62">
        <v>0.82896656977934258</v>
      </c>
      <c r="E1483" s="62">
        <v>0.82896656977934258</v>
      </c>
      <c r="F1483" s="62"/>
      <c r="G1483" s="62"/>
      <c r="H1483" s="62">
        <v>9.0220408476989422E-2</v>
      </c>
      <c r="I1483" s="62">
        <v>9.0220408476989422E-2</v>
      </c>
      <c r="J1483" s="62">
        <v>2.0295274221834224E-4</v>
      </c>
      <c r="K1483" s="63">
        <v>2.0295274221834224E-4</v>
      </c>
      <c r="L1483" s="63">
        <v>2.0581733327874894E-3</v>
      </c>
      <c r="M1483" s="63">
        <v>2.0581733327874894E-3</v>
      </c>
      <c r="N1483" s="62"/>
      <c r="O1483" s="62"/>
      <c r="P1483" s="62">
        <v>3.3316619950606914E-4</v>
      </c>
      <c r="Q1483" s="62">
        <v>3.3316619950606914E-4</v>
      </c>
      <c r="R1483" s="62">
        <v>4.1270405364689155E-3</v>
      </c>
      <c r="S1483" s="62">
        <v>4.1270405364689155E-3</v>
      </c>
      <c r="T1483" s="62">
        <v>0</v>
      </c>
      <c r="U1483" s="62">
        <v>0</v>
      </c>
      <c r="V1483" s="62"/>
      <c r="W1483" s="62"/>
      <c r="X1483" s="62">
        <v>3.8373735182436869E-3</v>
      </c>
      <c r="Y1483" s="62">
        <v>3.8373735182436869E-3</v>
      </c>
      <c r="Z1483" s="61" t="s">
        <v>18</v>
      </c>
      <c r="AB1483" s="16">
        <f t="shared" si="46"/>
        <v>-2.4054996194463039</v>
      </c>
      <c r="AD1483" s="34">
        <f t="shared" si="47"/>
        <v>0</v>
      </c>
    </row>
    <row r="1484" spans="1:30">
      <c r="A1484" s="10">
        <v>43662</v>
      </c>
      <c r="B1484" s="62">
        <v>2.0650938001684192E-2</v>
      </c>
      <c r="C1484" s="62">
        <v>2.0650938001684192E-2</v>
      </c>
      <c r="D1484" s="62">
        <v>3.5415523805624925E-2</v>
      </c>
      <c r="E1484" s="62">
        <v>3.5415523805624925E-2</v>
      </c>
      <c r="F1484" s="62"/>
      <c r="G1484" s="62"/>
      <c r="H1484" s="62">
        <v>2.1687228657752539E-2</v>
      </c>
      <c r="I1484" s="62">
        <v>2.1687228657752539E-2</v>
      </c>
      <c r="J1484" s="62">
        <v>3.0812969815897836E-4</v>
      </c>
      <c r="K1484" s="63">
        <v>3.0812969815897836E-4</v>
      </c>
      <c r="L1484" s="63">
        <v>3.3098620379088718E-4</v>
      </c>
      <c r="M1484" s="63">
        <v>3.3098620379088718E-4</v>
      </c>
      <c r="N1484" s="62"/>
      <c r="O1484" s="62"/>
      <c r="P1484" s="62">
        <v>3.0973394114494813E-4</v>
      </c>
      <c r="Q1484" s="62">
        <v>3.0973394114494813E-4</v>
      </c>
      <c r="R1484" s="62">
        <v>0</v>
      </c>
      <c r="S1484" s="62">
        <v>0</v>
      </c>
      <c r="T1484" s="62">
        <v>0</v>
      </c>
      <c r="U1484" s="62">
        <v>0</v>
      </c>
      <c r="V1484" s="62"/>
      <c r="W1484" s="62"/>
      <c r="X1484" s="62">
        <v>0</v>
      </c>
      <c r="Y1484" s="62">
        <v>0</v>
      </c>
      <c r="Z1484" s="61" t="s">
        <v>18</v>
      </c>
      <c r="AB1484" s="16">
        <f t="shared" si="46"/>
        <v>-3.8310317328114243</v>
      </c>
      <c r="AD1484" s="34">
        <f t="shared" si="47"/>
        <v>0</v>
      </c>
    </row>
    <row r="1485" spans="1:30">
      <c r="A1485" s="10">
        <v>43663</v>
      </c>
      <c r="B1485" s="62">
        <v>2.4253123092730939E-3</v>
      </c>
      <c r="C1485" s="62">
        <v>2.4253123092730939E-3</v>
      </c>
      <c r="D1485" s="62">
        <v>2.2505833708601139E-3</v>
      </c>
      <c r="E1485" s="62">
        <v>2.2505833708601139E-3</v>
      </c>
      <c r="F1485" s="62"/>
      <c r="G1485" s="62"/>
      <c r="H1485" s="62">
        <v>2.413048506642492E-3</v>
      </c>
      <c r="I1485" s="62">
        <v>2.413048506642492E-3</v>
      </c>
      <c r="J1485" s="62">
        <v>1.0506879688501921E-4</v>
      </c>
      <c r="K1485" s="63">
        <v>1.0506879688501921E-4</v>
      </c>
      <c r="L1485" s="63">
        <v>2.046915298644942E-5</v>
      </c>
      <c r="M1485" s="63">
        <v>2.046915298644942E-5</v>
      </c>
      <c r="N1485" s="62"/>
      <c r="O1485" s="62"/>
      <c r="P1485" s="62">
        <v>9.9130951987575611E-5</v>
      </c>
      <c r="Q1485" s="62">
        <v>9.9130951987575611E-5</v>
      </c>
      <c r="R1485" s="62">
        <v>0</v>
      </c>
      <c r="S1485" s="62">
        <v>0</v>
      </c>
      <c r="T1485" s="62">
        <v>0</v>
      </c>
      <c r="U1485" s="62">
        <v>0</v>
      </c>
      <c r="V1485" s="62"/>
      <c r="W1485" s="62"/>
      <c r="X1485" s="62">
        <v>0</v>
      </c>
      <c r="Y1485" s="62">
        <v>0</v>
      </c>
      <c r="Z1485" s="61" t="s">
        <v>18</v>
      </c>
      <c r="AB1485" s="16">
        <f t="shared" si="46"/>
        <v>-6.0268643903272432</v>
      </c>
      <c r="AD1485" s="34">
        <f t="shared" si="47"/>
        <v>0</v>
      </c>
    </row>
    <row r="1486" spans="1:30">
      <c r="A1486" s="10">
        <v>43664</v>
      </c>
      <c r="B1486" s="62">
        <v>1.063896244563076E-2</v>
      </c>
      <c r="C1486" s="62">
        <v>1.063896244563076E-2</v>
      </c>
      <c r="D1486" s="62">
        <v>8.1460412658124204E-3</v>
      </c>
      <c r="E1486" s="62">
        <v>8.1460412658124204E-3</v>
      </c>
      <c r="F1486" s="62"/>
      <c r="G1486" s="62"/>
      <c r="H1486" s="62">
        <v>1.0463990322520397E-2</v>
      </c>
      <c r="I1486" s="62">
        <v>1.0463990322520397E-2</v>
      </c>
      <c r="J1486" s="62">
        <v>2.1121918432620771E-4</v>
      </c>
      <c r="K1486" s="63">
        <v>2.1121918432620771E-4</v>
      </c>
      <c r="L1486" s="63">
        <v>4.0733614443034346E-5</v>
      </c>
      <c r="M1486" s="63">
        <v>4.0733614443034346E-5</v>
      </c>
      <c r="N1486" s="62"/>
      <c r="O1486" s="62"/>
      <c r="P1486" s="62">
        <v>1.992532134950269E-4</v>
      </c>
      <c r="Q1486" s="62">
        <v>1.992532134950269E-4</v>
      </c>
      <c r="R1486" s="62">
        <v>3.8751844498180611E-3</v>
      </c>
      <c r="S1486" s="62">
        <v>3.8751844498180611E-3</v>
      </c>
      <c r="T1486" s="62">
        <v>0</v>
      </c>
      <c r="U1486" s="62">
        <v>0</v>
      </c>
      <c r="V1486" s="62"/>
      <c r="W1486" s="62"/>
      <c r="X1486" s="62">
        <v>3.6031946026788345E-3</v>
      </c>
      <c r="Y1486" s="62">
        <v>3.6031946026788345E-3</v>
      </c>
      <c r="Z1486" s="61" t="s">
        <v>18</v>
      </c>
      <c r="AB1486" s="16">
        <f t="shared" si="46"/>
        <v>-4.5598154091033107</v>
      </c>
      <c r="AD1486" s="34">
        <f t="shared" si="47"/>
        <v>0</v>
      </c>
    </row>
    <row r="1487" spans="1:30">
      <c r="A1487" s="10">
        <v>43665</v>
      </c>
      <c r="B1487" s="62">
        <v>1.9446158576626824E-2</v>
      </c>
      <c r="C1487" s="62">
        <v>1.9446158576626824E-2</v>
      </c>
      <c r="D1487" s="62">
        <v>1.2731813157571539E-2</v>
      </c>
      <c r="E1487" s="62">
        <v>1.2731813157571539E-2</v>
      </c>
      <c r="F1487" s="62"/>
      <c r="G1487" s="62"/>
      <c r="H1487" s="62">
        <v>1.8974894870907078E-2</v>
      </c>
      <c r="I1487" s="62">
        <v>1.8974894870907078E-2</v>
      </c>
      <c r="J1487" s="62">
        <v>2.0208746977340677E-4</v>
      </c>
      <c r="K1487" s="63">
        <v>2.0208746977340677E-4</v>
      </c>
      <c r="L1487" s="63">
        <v>2.6609898882384245E-4</v>
      </c>
      <c r="M1487" s="63">
        <v>2.6609898882384245E-4</v>
      </c>
      <c r="N1487" s="62"/>
      <c r="O1487" s="62"/>
      <c r="P1487" s="62">
        <v>2.0658028385932595E-4</v>
      </c>
      <c r="Q1487" s="62">
        <v>2.0658028385932595E-4</v>
      </c>
      <c r="R1487" s="62">
        <v>0</v>
      </c>
      <c r="S1487" s="62">
        <v>0</v>
      </c>
      <c r="T1487" s="62">
        <v>0</v>
      </c>
      <c r="U1487" s="62">
        <v>0</v>
      </c>
      <c r="V1487" s="62"/>
      <c r="W1487" s="62"/>
      <c r="X1487" s="62">
        <v>0</v>
      </c>
      <c r="Y1487" s="62">
        <v>0</v>
      </c>
      <c r="Z1487" s="61" t="s">
        <v>18</v>
      </c>
      <c r="AB1487" s="16">
        <f t="shared" si="46"/>
        <v>-3.9646384961159455</v>
      </c>
      <c r="AD1487" s="34">
        <f t="shared" si="47"/>
        <v>0</v>
      </c>
    </row>
    <row r="1488" spans="1:30">
      <c r="A1488" s="10">
        <v>43666</v>
      </c>
      <c r="B1488" s="62">
        <v>1.027536832021261E-3</v>
      </c>
      <c r="C1488" s="62">
        <v>1.027536832021261E-3</v>
      </c>
      <c r="D1488" s="62">
        <v>7.9372559053506354E-3</v>
      </c>
      <c r="E1488" s="62">
        <v>7.9372559053506354E-3</v>
      </c>
      <c r="F1488" s="62"/>
      <c r="G1488" s="62"/>
      <c r="H1488" s="62">
        <v>1.5125133431698056E-3</v>
      </c>
      <c r="I1488" s="62">
        <v>1.5125133431698056E-3</v>
      </c>
      <c r="J1488" s="62">
        <v>9.2707761957369868E-6</v>
      </c>
      <c r="K1488" s="63">
        <v>9.2707761957369868E-6</v>
      </c>
      <c r="L1488" s="63">
        <v>6.1407458959348259E-5</v>
      </c>
      <c r="M1488" s="63">
        <v>6.1407458959348259E-5</v>
      </c>
      <c r="N1488" s="62"/>
      <c r="O1488" s="62"/>
      <c r="P1488" s="62">
        <v>1.2930124172292467E-5</v>
      </c>
      <c r="Q1488" s="62">
        <v>1.2930124172292467E-5</v>
      </c>
      <c r="R1488" s="62">
        <v>8.1196548180996458E-3</v>
      </c>
      <c r="S1488" s="62">
        <v>8.1196548180996458E-3</v>
      </c>
      <c r="T1488" s="62">
        <v>0</v>
      </c>
      <c r="U1488" s="62">
        <v>0</v>
      </c>
      <c r="V1488" s="62"/>
      <c r="W1488" s="62"/>
      <c r="X1488" s="62">
        <v>7.5497558361552128E-3</v>
      </c>
      <c r="Y1488" s="62">
        <v>7.5497558361552128E-3</v>
      </c>
      <c r="Z1488" s="61" t="s">
        <v>18</v>
      </c>
      <c r="AB1488" s="16">
        <f t="shared" si="46"/>
        <v>-6.4939825461677403</v>
      </c>
      <c r="AD1488" s="34">
        <f t="shared" si="47"/>
        <v>0</v>
      </c>
    </row>
    <row r="1489" spans="1:30">
      <c r="A1489" s="10">
        <v>43667</v>
      </c>
      <c r="B1489" s="62">
        <v>2.2227542858025789E-2</v>
      </c>
      <c r="C1489" s="62">
        <v>2.2227542858025789E-2</v>
      </c>
      <c r="D1489" s="62">
        <v>5.7641134809841565E-2</v>
      </c>
      <c r="E1489" s="62">
        <v>5.7641134809841565E-2</v>
      </c>
      <c r="F1489" s="62"/>
      <c r="G1489" s="62"/>
      <c r="H1489" s="62">
        <v>2.4713137437163184E-2</v>
      </c>
      <c r="I1489" s="62">
        <v>2.4713137437163184E-2</v>
      </c>
      <c r="J1489" s="62">
        <v>1.8947921414720449E-4</v>
      </c>
      <c r="K1489" s="63">
        <v>1.8947921414720449E-4</v>
      </c>
      <c r="L1489" s="63">
        <v>4.7079051868833665E-4</v>
      </c>
      <c r="M1489" s="63">
        <v>4.7079051868833665E-4</v>
      </c>
      <c r="N1489" s="62"/>
      <c r="O1489" s="62"/>
      <c r="P1489" s="62">
        <v>2.0922377591232801E-4</v>
      </c>
      <c r="Q1489" s="62">
        <v>2.0922377591232801E-4</v>
      </c>
      <c r="R1489" s="62">
        <v>0</v>
      </c>
      <c r="S1489" s="62">
        <v>0</v>
      </c>
      <c r="T1489" s="62">
        <v>0</v>
      </c>
      <c r="U1489" s="62">
        <v>0</v>
      </c>
      <c r="V1489" s="62"/>
      <c r="W1489" s="62"/>
      <c r="X1489" s="62">
        <v>0</v>
      </c>
      <c r="Y1489" s="62">
        <v>0</v>
      </c>
      <c r="Z1489" s="61" t="s">
        <v>18</v>
      </c>
      <c r="AB1489" s="16">
        <f t="shared" si="46"/>
        <v>-3.7004202966991695</v>
      </c>
      <c r="AD1489" s="34">
        <f t="shared" si="47"/>
        <v>0</v>
      </c>
    </row>
    <row r="1490" spans="1:30">
      <c r="A1490" s="10">
        <v>43668</v>
      </c>
      <c r="B1490" s="62">
        <v>4.077611848051977E-2</v>
      </c>
      <c r="C1490" s="62">
        <v>4.077611848051977E-2</v>
      </c>
      <c r="D1490" s="62">
        <v>1.3832699471895853E-2</v>
      </c>
      <c r="E1490" s="62">
        <v>1.3832699471895853E-2</v>
      </c>
      <c r="F1490" s="62"/>
      <c r="G1490" s="62"/>
      <c r="H1490" s="62">
        <v>3.8885024904855826E-2</v>
      </c>
      <c r="I1490" s="62">
        <v>3.8885024904855826E-2</v>
      </c>
      <c r="J1490" s="62">
        <v>7.2621080199939742E-5</v>
      </c>
      <c r="K1490" s="63">
        <v>7.2621080199939742E-5</v>
      </c>
      <c r="L1490" s="63">
        <v>5.9360543660703317E-4</v>
      </c>
      <c r="M1490" s="63">
        <v>5.9360543660703317E-4</v>
      </c>
      <c r="N1490" s="62"/>
      <c r="O1490" s="62"/>
      <c r="P1490" s="62">
        <v>1.0918771523269198E-4</v>
      </c>
      <c r="Q1490" s="62">
        <v>1.0918771523269198E-4</v>
      </c>
      <c r="R1490" s="62">
        <v>0</v>
      </c>
      <c r="S1490" s="62">
        <v>0</v>
      </c>
      <c r="T1490" s="62">
        <v>0</v>
      </c>
      <c r="U1490" s="62">
        <v>0</v>
      </c>
      <c r="V1490" s="62"/>
      <c r="W1490" s="62"/>
      <c r="X1490" s="62">
        <v>0</v>
      </c>
      <c r="Y1490" s="62">
        <v>0</v>
      </c>
      <c r="Z1490" s="61" t="s">
        <v>18</v>
      </c>
      <c r="AB1490" s="16">
        <f t="shared" si="46"/>
        <v>-3.2471460663608096</v>
      </c>
      <c r="AD1490" s="34">
        <f t="shared" si="47"/>
        <v>0</v>
      </c>
    </row>
    <row r="1491" spans="1:30">
      <c r="A1491" s="10">
        <v>43669</v>
      </c>
      <c r="B1491" s="62">
        <v>0.29550362641862188</v>
      </c>
      <c r="C1491" s="62">
        <v>0.29550362641862188</v>
      </c>
      <c r="D1491" s="62">
        <v>0.17205858476276253</v>
      </c>
      <c r="E1491" s="62">
        <v>0.17205858476276253</v>
      </c>
      <c r="F1491" s="62"/>
      <c r="G1491" s="62"/>
      <c r="H1491" s="62">
        <v>0.28683931677223873</v>
      </c>
      <c r="I1491" s="62">
        <v>0.28683931677223873</v>
      </c>
      <c r="J1491" s="62">
        <v>3.6179822155609975E-3</v>
      </c>
      <c r="K1491" s="63">
        <v>3.6179822155609975E-3</v>
      </c>
      <c r="L1491" s="63">
        <v>5.5266713063413433E-4</v>
      </c>
      <c r="M1491" s="63">
        <v>5.5266713063413433E-4</v>
      </c>
      <c r="N1491" s="62"/>
      <c r="O1491" s="62"/>
      <c r="P1491" s="62">
        <v>3.4028351452268452E-3</v>
      </c>
      <c r="Q1491" s="62">
        <v>3.4028351452268452E-3</v>
      </c>
      <c r="R1491" s="62">
        <v>4.9814970758426756E-3</v>
      </c>
      <c r="S1491" s="62">
        <v>4.9814970758426756E-3</v>
      </c>
      <c r="T1491" s="62">
        <v>0</v>
      </c>
      <c r="U1491" s="62">
        <v>0</v>
      </c>
      <c r="V1491" s="62"/>
      <c r="W1491" s="62"/>
      <c r="X1491" s="62">
        <v>4.6318578146078799E-3</v>
      </c>
      <c r="Y1491" s="62">
        <v>4.6318578146078799E-3</v>
      </c>
      <c r="Z1491" s="61" t="s">
        <v>18</v>
      </c>
      <c r="AB1491" s="16">
        <f t="shared" si="46"/>
        <v>-1.2488330918830293</v>
      </c>
      <c r="AD1491" s="34">
        <f t="shared" si="47"/>
        <v>0</v>
      </c>
    </row>
    <row r="1492" spans="1:30">
      <c r="A1492" s="10">
        <v>43670</v>
      </c>
      <c r="B1492" s="62">
        <v>7.1757976387333014E-2</v>
      </c>
      <c r="C1492" s="62">
        <v>7.1757976387333014E-2</v>
      </c>
      <c r="D1492" s="62">
        <v>0</v>
      </c>
      <c r="E1492" s="62">
        <v>0</v>
      </c>
      <c r="F1492" s="62"/>
      <c r="G1492" s="62"/>
      <c r="H1492" s="62">
        <v>6.6721457150286823E-2</v>
      </c>
      <c r="I1492" s="62">
        <v>6.6721457150286823E-2</v>
      </c>
      <c r="J1492" s="62">
        <v>9.5628056459027004E-4</v>
      </c>
      <c r="K1492" s="63">
        <v>9.5628056459027004E-4</v>
      </c>
      <c r="L1492" s="63">
        <v>0</v>
      </c>
      <c r="M1492" s="63">
        <v>0</v>
      </c>
      <c r="N1492" s="62"/>
      <c r="O1492" s="62"/>
      <c r="P1492" s="62">
        <v>8.8916153891464562E-4</v>
      </c>
      <c r="Q1492" s="62">
        <v>8.8916153891464562E-4</v>
      </c>
      <c r="R1492" s="62">
        <v>0</v>
      </c>
      <c r="S1492" s="62">
        <v>0</v>
      </c>
      <c r="T1492" s="62">
        <v>4.8716584107749619E-3</v>
      </c>
      <c r="U1492" s="62">
        <v>4.8716584107749619E-3</v>
      </c>
      <c r="V1492" s="62"/>
      <c r="W1492" s="62"/>
      <c r="X1492" s="62">
        <v>3.4192995033395637E-4</v>
      </c>
      <c r="Y1492" s="62">
        <v>3.4192995033395637E-4</v>
      </c>
      <c r="Z1492" s="61" t="s">
        <v>18</v>
      </c>
      <c r="AB1492" s="16">
        <f t="shared" si="46"/>
        <v>-2.707228681387654</v>
      </c>
      <c r="AD1492" s="34">
        <f t="shared" si="47"/>
        <v>0</v>
      </c>
    </row>
    <row r="1493" spans="1:30">
      <c r="A1493" s="10">
        <v>43671</v>
      </c>
      <c r="B1493" s="62">
        <v>3.3590751829046884E-3</v>
      </c>
      <c r="C1493" s="62">
        <v>3.3590751829046884E-3</v>
      </c>
      <c r="D1493" s="62">
        <v>0</v>
      </c>
      <c r="E1493" s="62">
        <v>0</v>
      </c>
      <c r="F1493" s="62"/>
      <c r="G1493" s="62"/>
      <c r="H1493" s="62">
        <v>3.1233098000284462E-3</v>
      </c>
      <c r="I1493" s="62">
        <v>3.1233098000284462E-3</v>
      </c>
      <c r="J1493" s="62">
        <v>1.3138234998725268E-4</v>
      </c>
      <c r="K1493" s="63">
        <v>1.3138234998725268E-4</v>
      </c>
      <c r="L1493" s="63">
        <v>4.0938305972898839E-5</v>
      </c>
      <c r="M1493" s="63">
        <v>4.0938305972898839E-5</v>
      </c>
      <c r="N1493" s="62"/>
      <c r="O1493" s="62"/>
      <c r="P1493" s="62">
        <v>1.2503430074606815E-4</v>
      </c>
      <c r="Q1493" s="62">
        <v>1.2503430074606815E-4</v>
      </c>
      <c r="R1493" s="62">
        <v>0</v>
      </c>
      <c r="S1493" s="62">
        <v>0</v>
      </c>
      <c r="T1493" s="62">
        <v>0</v>
      </c>
      <c r="U1493" s="62">
        <v>0</v>
      </c>
      <c r="V1493" s="62"/>
      <c r="W1493" s="62"/>
      <c r="X1493" s="62">
        <v>0</v>
      </c>
      <c r="Y1493" s="62">
        <v>0</v>
      </c>
      <c r="Z1493" s="61" t="s">
        <v>18</v>
      </c>
      <c r="AB1493" s="16">
        <f t="shared" si="46"/>
        <v>-5.7688620061043592</v>
      </c>
      <c r="AD1493" s="34">
        <f t="shared" si="47"/>
        <v>0</v>
      </c>
    </row>
    <row r="1494" spans="1:30">
      <c r="A1494" s="10">
        <v>43672</v>
      </c>
      <c r="B1494" s="62">
        <v>5.1751300736254139E-3</v>
      </c>
      <c r="C1494" s="62">
        <v>5.1751300736254139E-3</v>
      </c>
      <c r="D1494" s="62">
        <v>2.3130142874687844E-3</v>
      </c>
      <c r="E1494" s="62">
        <v>2.3130142874687844E-3</v>
      </c>
      <c r="F1494" s="62"/>
      <c r="G1494" s="62"/>
      <c r="H1494" s="62">
        <v>4.97424507182684E-3</v>
      </c>
      <c r="I1494" s="62">
        <v>4.97424507182684E-3</v>
      </c>
      <c r="J1494" s="62">
        <v>2.073563609113173E-5</v>
      </c>
      <c r="K1494" s="63">
        <v>2.073563609113173E-5</v>
      </c>
      <c r="L1494" s="63">
        <v>2.046915298644942E-5</v>
      </c>
      <c r="M1494" s="63">
        <v>2.046915298644942E-5</v>
      </c>
      <c r="N1494" s="62"/>
      <c r="O1494" s="62"/>
      <c r="P1494" s="62">
        <v>2.0716932284939711E-5</v>
      </c>
      <c r="Q1494" s="62">
        <v>2.0716932284939711E-5</v>
      </c>
      <c r="R1494" s="62">
        <v>4.5117777485920011E-4</v>
      </c>
      <c r="S1494" s="62">
        <v>4.5117777485920011E-4</v>
      </c>
      <c r="T1494" s="62">
        <v>0</v>
      </c>
      <c r="U1494" s="62">
        <v>0</v>
      </c>
      <c r="V1494" s="62"/>
      <c r="W1494" s="62"/>
      <c r="X1494" s="62">
        <v>4.1951069536771117E-4</v>
      </c>
      <c r="Y1494" s="62">
        <v>4.1951069536771117E-4</v>
      </c>
      <c r="Z1494" s="61" t="s">
        <v>18</v>
      </c>
      <c r="AB1494" s="16">
        <f t="shared" si="46"/>
        <v>-5.3034816642423346</v>
      </c>
      <c r="AD1494" s="34">
        <f t="shared" si="47"/>
        <v>0</v>
      </c>
    </row>
    <row r="1495" spans="1:30">
      <c r="A1495" s="10">
        <v>43673</v>
      </c>
      <c r="B1495" s="62">
        <v>3.3521241665958484E-3</v>
      </c>
      <c r="C1495" s="62">
        <v>3.3521241665958484E-3</v>
      </c>
      <c r="D1495" s="62">
        <v>0</v>
      </c>
      <c r="E1495" s="62">
        <v>0</v>
      </c>
      <c r="F1495" s="62"/>
      <c r="G1495" s="62"/>
      <c r="H1495" s="62">
        <v>3.1168466587840793E-3</v>
      </c>
      <c r="I1495" s="62">
        <v>3.1168466587840793E-3</v>
      </c>
      <c r="J1495" s="62">
        <v>3.4688154265715894E-5</v>
      </c>
      <c r="K1495" s="63">
        <v>3.4688154265715894E-5</v>
      </c>
      <c r="L1495" s="63">
        <v>0</v>
      </c>
      <c r="M1495" s="63">
        <v>0</v>
      </c>
      <c r="N1495" s="62"/>
      <c r="O1495" s="62"/>
      <c r="P1495" s="62">
        <v>3.2253476407551759E-5</v>
      </c>
      <c r="Q1495" s="62">
        <v>3.2253476407551759E-5</v>
      </c>
      <c r="R1495" s="62">
        <v>0</v>
      </c>
      <c r="S1495" s="62">
        <v>0</v>
      </c>
      <c r="T1495" s="62">
        <v>0</v>
      </c>
      <c r="U1495" s="62">
        <v>0</v>
      </c>
      <c r="V1495" s="62"/>
      <c r="W1495" s="62"/>
      <c r="X1495" s="62">
        <v>0</v>
      </c>
      <c r="Y1495" s="62">
        <v>0</v>
      </c>
      <c r="Z1495" s="61" t="s">
        <v>18</v>
      </c>
      <c r="AB1495" s="16">
        <f t="shared" si="46"/>
        <v>-5.7709334745356813</v>
      </c>
      <c r="AD1495" s="34">
        <f t="shared" si="47"/>
        <v>0</v>
      </c>
    </row>
    <row r="1496" spans="1:30">
      <c r="A1496" s="10">
        <v>43674</v>
      </c>
      <c r="B1496" s="62">
        <v>9.2321130416644151E-2</v>
      </c>
      <c r="C1496" s="62">
        <v>9.2321130416644151E-2</v>
      </c>
      <c r="D1496" s="62">
        <v>0.26322177713186234</v>
      </c>
      <c r="E1496" s="62">
        <v>0.26322177713186234</v>
      </c>
      <c r="F1496" s="62"/>
      <c r="G1496" s="62"/>
      <c r="H1496" s="62">
        <v>0.10431623448923855</v>
      </c>
      <c r="I1496" s="62">
        <v>0.10431623448923855</v>
      </c>
      <c r="J1496" s="62">
        <v>6.2883674935683984E-4</v>
      </c>
      <c r="K1496" s="63">
        <v>6.2883674935683984E-4</v>
      </c>
      <c r="L1496" s="63">
        <v>2.2106685225365373E-3</v>
      </c>
      <c r="M1496" s="63">
        <v>2.2106685225365373E-3</v>
      </c>
      <c r="N1496" s="62"/>
      <c r="O1496" s="62"/>
      <c r="P1496" s="62">
        <v>7.3986170513857499E-4</v>
      </c>
      <c r="Q1496" s="62">
        <v>7.3986170513857499E-4</v>
      </c>
      <c r="R1496" s="62">
        <v>0</v>
      </c>
      <c r="S1496" s="62">
        <v>0</v>
      </c>
      <c r="T1496" s="62">
        <v>0</v>
      </c>
      <c r="U1496" s="62">
        <v>0</v>
      </c>
      <c r="V1496" s="62"/>
      <c r="W1496" s="62"/>
      <c r="X1496" s="62">
        <v>0</v>
      </c>
      <c r="Y1496" s="62">
        <v>0</v>
      </c>
      <c r="Z1496" s="61" t="s">
        <v>18</v>
      </c>
      <c r="AB1496" s="16">
        <f t="shared" si="46"/>
        <v>-2.2603282772255984</v>
      </c>
      <c r="AD1496" s="34">
        <f t="shared" si="47"/>
        <v>0</v>
      </c>
    </row>
    <row r="1497" spans="1:30">
      <c r="A1497" s="10">
        <v>43675</v>
      </c>
      <c r="B1497" s="62">
        <v>1.4722273812374941E-2</v>
      </c>
      <c r="C1497" s="62">
        <v>1.4722273812374941E-2</v>
      </c>
      <c r="D1497" s="62">
        <v>4.2995824190445002E-2</v>
      </c>
      <c r="E1497" s="62">
        <v>4.2995824190445002E-2</v>
      </c>
      <c r="F1497" s="62"/>
      <c r="G1497" s="62"/>
      <c r="H1497" s="62">
        <v>1.6706726099742979E-2</v>
      </c>
      <c r="I1497" s="62">
        <v>1.6706726099742979E-2</v>
      </c>
      <c r="J1497" s="62">
        <v>3.3702361730235863E-4</v>
      </c>
      <c r="K1497" s="63">
        <v>3.3702361730235863E-4</v>
      </c>
      <c r="L1497" s="63">
        <v>4.0631268678102098E-4</v>
      </c>
      <c r="M1497" s="63">
        <v>4.0631268678102098E-4</v>
      </c>
      <c r="N1497" s="62"/>
      <c r="O1497" s="62"/>
      <c r="P1497" s="62">
        <v>3.4188684992004874E-4</v>
      </c>
      <c r="Q1497" s="62">
        <v>3.4188684992004874E-4</v>
      </c>
      <c r="R1497" s="62">
        <v>1.3133599610627399E-4</v>
      </c>
      <c r="S1497" s="62">
        <v>1.3133599610627399E-4</v>
      </c>
      <c r="T1497" s="62">
        <v>0</v>
      </c>
      <c r="U1497" s="62">
        <v>0</v>
      </c>
      <c r="V1497" s="62"/>
      <c r="W1497" s="62"/>
      <c r="X1497" s="62">
        <v>1.2211783940498441E-4</v>
      </c>
      <c r="Y1497" s="62">
        <v>1.2211783940498441E-4</v>
      </c>
      <c r="Z1497" s="61" t="s">
        <v>18</v>
      </c>
      <c r="AB1497" s="16">
        <f t="shared" si="46"/>
        <v>-4.0919438801819998</v>
      </c>
      <c r="AD1497" s="34">
        <f t="shared" si="47"/>
        <v>0</v>
      </c>
    </row>
    <row r="1498" spans="1:30">
      <c r="A1498" s="10">
        <v>43676</v>
      </c>
      <c r="B1498" s="62">
        <v>6.7092097435857818E-4</v>
      </c>
      <c r="C1498" s="62">
        <v>6.7092097435857818E-4</v>
      </c>
      <c r="D1498" s="62">
        <v>1.1036629549269251E-2</v>
      </c>
      <c r="E1498" s="62">
        <v>1.1036629549269251E-2</v>
      </c>
      <c r="F1498" s="62"/>
      <c r="G1498" s="62"/>
      <c r="H1498" s="62">
        <v>1.3984650505927025E-3</v>
      </c>
      <c r="I1498" s="62">
        <v>1.3984650505927025E-3</v>
      </c>
      <c r="J1498" s="62">
        <v>1.1124931434884386E-4</v>
      </c>
      <c r="K1498" s="63">
        <v>1.1124931434884386E-4</v>
      </c>
      <c r="L1498" s="63">
        <v>1.023457649322471E-4</v>
      </c>
      <c r="M1498" s="63">
        <v>1.023457649322471E-4</v>
      </c>
      <c r="N1498" s="62"/>
      <c r="O1498" s="62"/>
      <c r="P1498" s="62">
        <v>1.1062439569628E-4</v>
      </c>
      <c r="Q1498" s="62">
        <v>1.1062439569628E-4</v>
      </c>
      <c r="R1498" s="62">
        <v>1.8309782986580551E-3</v>
      </c>
      <c r="S1498" s="62">
        <v>1.8309782986580551E-3</v>
      </c>
      <c r="T1498" s="62">
        <v>0</v>
      </c>
      <c r="U1498" s="62">
        <v>0</v>
      </c>
      <c r="V1498" s="62"/>
      <c r="W1498" s="62"/>
      <c r="X1498" s="62">
        <v>1.7024663493518416E-3</v>
      </c>
      <c r="Y1498" s="62">
        <v>1.7024663493518416E-3</v>
      </c>
      <c r="Z1498" s="61" t="s">
        <v>18</v>
      </c>
      <c r="AB1498" s="16">
        <f t="shared" si="46"/>
        <v>-6.5723800362725697</v>
      </c>
      <c r="AD1498" s="34">
        <f t="shared" si="47"/>
        <v>0</v>
      </c>
    </row>
    <row r="1499" spans="1:30">
      <c r="A1499" s="10">
        <v>43677</v>
      </c>
      <c r="B1499" s="62">
        <v>2.6949981690217017E-2</v>
      </c>
      <c r="C1499" s="62">
        <v>2.6949981690217017E-2</v>
      </c>
      <c r="D1499" s="62">
        <v>5.9660965325254847E-2</v>
      </c>
      <c r="E1499" s="62">
        <v>5.9660965325254847E-2</v>
      </c>
      <c r="F1499" s="62"/>
      <c r="G1499" s="62"/>
      <c r="H1499" s="62">
        <v>2.9245886711998723E-2</v>
      </c>
      <c r="I1499" s="62">
        <v>2.9245886711998723E-2</v>
      </c>
      <c r="J1499" s="62">
        <v>2.4062299616035352E-4</v>
      </c>
      <c r="K1499" s="63">
        <v>2.4062299616035352E-4</v>
      </c>
      <c r="L1499" s="63">
        <v>1.3632455888975314E-4</v>
      </c>
      <c r="M1499" s="63">
        <v>1.3632455888975314E-4</v>
      </c>
      <c r="N1499" s="62"/>
      <c r="O1499" s="62"/>
      <c r="P1499" s="62">
        <v>2.3330254048206368E-4</v>
      </c>
      <c r="Q1499" s="62">
        <v>2.3330254048206368E-4</v>
      </c>
      <c r="R1499" s="62">
        <v>0</v>
      </c>
      <c r="S1499" s="62">
        <v>0</v>
      </c>
      <c r="T1499" s="62">
        <v>0</v>
      </c>
      <c r="U1499" s="62">
        <v>0</v>
      </c>
      <c r="V1499" s="62"/>
      <c r="W1499" s="62"/>
      <c r="X1499" s="62">
        <v>0</v>
      </c>
      <c r="Y1499" s="62">
        <v>0</v>
      </c>
      <c r="Z1499" s="61" t="s">
        <v>18</v>
      </c>
      <c r="AB1499" s="16">
        <f t="shared" ref="AB1499:AB1562" si="48">IF(I1499&gt;0,LN(I1499),"")</f>
        <v>-3.5320163404237395</v>
      </c>
      <c r="AD1499" s="34">
        <f t="shared" si="47"/>
        <v>0</v>
      </c>
    </row>
    <row r="1500" spans="1:30">
      <c r="A1500" s="10">
        <v>43678</v>
      </c>
      <c r="B1500" s="62">
        <v>5.6860753164038658E-2</v>
      </c>
      <c r="C1500" s="62">
        <v>5.6860753164038658E-2</v>
      </c>
      <c r="D1500" s="62">
        <v>1.4966369181643262E-3</v>
      </c>
      <c r="E1500" s="62">
        <v>1.4966369181643262E-3</v>
      </c>
      <c r="F1500" s="62"/>
      <c r="G1500" s="62"/>
      <c r="H1500" s="62">
        <v>5.2974879417972007E-2</v>
      </c>
      <c r="I1500" s="62">
        <v>5.2974879417972007E-2</v>
      </c>
      <c r="J1500" s="62">
        <v>9.0547671103763166E-4</v>
      </c>
      <c r="K1500" s="63">
        <v>9.0547671103763166E-4</v>
      </c>
      <c r="L1500" s="63">
        <v>2.046915298644942E-5</v>
      </c>
      <c r="M1500" s="63">
        <v>2.046915298644942E-5</v>
      </c>
      <c r="N1500" s="62"/>
      <c r="O1500" s="62"/>
      <c r="P1500" s="62">
        <v>8.4336016573545848E-4</v>
      </c>
      <c r="Q1500" s="62">
        <v>8.4336016573545848E-4</v>
      </c>
      <c r="R1500" s="62">
        <v>2.2095349933173156E-4</v>
      </c>
      <c r="S1500" s="62">
        <v>2.2095349933173156E-4</v>
      </c>
      <c r="T1500" s="62">
        <v>0</v>
      </c>
      <c r="U1500" s="62">
        <v>0</v>
      </c>
      <c r="V1500" s="62"/>
      <c r="W1500" s="62"/>
      <c r="X1500" s="62">
        <v>2.0544530629309143E-4</v>
      </c>
      <c r="Y1500" s="62">
        <v>2.0544530629309143E-4</v>
      </c>
      <c r="Z1500" s="61" t="s">
        <v>18</v>
      </c>
      <c r="AB1500" s="16">
        <f t="shared" si="48"/>
        <v>-2.9379374510366505</v>
      </c>
      <c r="AD1500" s="34">
        <f t="shared" si="47"/>
        <v>0</v>
      </c>
    </row>
    <row r="1501" spans="1:30">
      <c r="A1501" s="10">
        <v>43679</v>
      </c>
      <c r="B1501" s="62">
        <v>2.3598034595446502E-2</v>
      </c>
      <c r="C1501" s="62">
        <v>2.3598034595446502E-2</v>
      </c>
      <c r="D1501" s="62">
        <v>3.996602120604249E-3</v>
      </c>
      <c r="E1501" s="62">
        <v>3.996602120604249E-3</v>
      </c>
      <c r="F1501" s="62"/>
      <c r="G1501" s="62"/>
      <c r="H1501" s="62">
        <v>2.2222257341077998E-2</v>
      </c>
      <c r="I1501" s="62">
        <v>2.2222257341077998E-2</v>
      </c>
      <c r="J1501" s="62">
        <v>1.7030415871568849E-4</v>
      </c>
      <c r="K1501" s="63">
        <v>1.7030415871568849E-4</v>
      </c>
      <c r="L1501" s="63">
        <v>4.0938305972898839E-5</v>
      </c>
      <c r="M1501" s="63">
        <v>4.0938305972898839E-5</v>
      </c>
      <c r="N1501" s="62"/>
      <c r="O1501" s="62"/>
      <c r="P1501" s="62">
        <v>1.6122428162385112E-4</v>
      </c>
      <c r="Q1501" s="62">
        <v>1.6122428162385112E-4</v>
      </c>
      <c r="R1501" s="62">
        <v>0</v>
      </c>
      <c r="S1501" s="62">
        <v>0</v>
      </c>
      <c r="T1501" s="62">
        <v>0</v>
      </c>
      <c r="U1501" s="62">
        <v>0</v>
      </c>
      <c r="V1501" s="62"/>
      <c r="W1501" s="62"/>
      <c r="X1501" s="62">
        <v>0</v>
      </c>
      <c r="Y1501" s="62">
        <v>0</v>
      </c>
      <c r="Z1501" s="61" t="s">
        <v>18</v>
      </c>
      <c r="AB1501" s="16">
        <f t="shared" si="48"/>
        <v>-3.8066609094230586</v>
      </c>
      <c r="AD1501" s="34">
        <f t="shared" ref="AD1501:AD1564" si="49">A1501-1-A1500</f>
        <v>0</v>
      </c>
    </row>
    <row r="1502" spans="1:30">
      <c r="A1502" s="10">
        <v>43680</v>
      </c>
      <c r="B1502" s="62">
        <v>6.3350304004202752E-4</v>
      </c>
      <c r="C1502" s="62">
        <v>6.3350304004202752E-4</v>
      </c>
      <c r="D1502" s="62">
        <v>0</v>
      </c>
      <c r="E1502" s="62">
        <v>0</v>
      </c>
      <c r="F1502" s="62"/>
      <c r="G1502" s="62"/>
      <c r="H1502" s="62">
        <v>5.8903899007110134E-4</v>
      </c>
      <c r="I1502" s="62">
        <v>5.8903899007110134E-4</v>
      </c>
      <c r="J1502" s="62">
        <v>1.0815905561693151E-5</v>
      </c>
      <c r="K1502" s="63">
        <v>1.0815905561693151E-5</v>
      </c>
      <c r="L1502" s="63">
        <v>0</v>
      </c>
      <c r="M1502" s="63">
        <v>0</v>
      </c>
      <c r="N1502" s="62"/>
      <c r="O1502" s="62"/>
      <c r="P1502" s="62">
        <v>1.0056763245116363E-5</v>
      </c>
      <c r="Q1502" s="62">
        <v>1.0056763245116363E-5</v>
      </c>
      <c r="R1502" s="62">
        <v>4.7404568947535131E-3</v>
      </c>
      <c r="S1502" s="62">
        <v>4.7404568947535131E-3</v>
      </c>
      <c r="T1502" s="62">
        <v>0</v>
      </c>
      <c r="U1502" s="62">
        <v>0</v>
      </c>
      <c r="V1502" s="62"/>
      <c r="W1502" s="62"/>
      <c r="X1502" s="62">
        <v>4.4077356622881439E-3</v>
      </c>
      <c r="Y1502" s="62">
        <v>4.4077356622881439E-3</v>
      </c>
      <c r="Z1502" s="61" t="s">
        <v>18</v>
      </c>
      <c r="AB1502" s="16">
        <f t="shared" si="48"/>
        <v>-7.4370181794389278</v>
      </c>
      <c r="AD1502" s="34">
        <f t="shared" si="49"/>
        <v>0</v>
      </c>
    </row>
    <row r="1503" spans="1:30">
      <c r="A1503" s="10">
        <v>43681</v>
      </c>
      <c r="B1503" s="62">
        <v>6.0587102805182368E-4</v>
      </c>
      <c r="C1503" s="62">
        <v>6.0587102805182368E-4</v>
      </c>
      <c r="D1503" s="62">
        <v>0</v>
      </c>
      <c r="E1503" s="62">
        <v>0</v>
      </c>
      <c r="F1503" s="62"/>
      <c r="G1503" s="62"/>
      <c r="H1503" s="62">
        <v>5.6334640233661709E-4</v>
      </c>
      <c r="I1503" s="62">
        <v>5.6334640233661709E-4</v>
      </c>
      <c r="J1503" s="62">
        <v>6.1805174638246584E-6</v>
      </c>
      <c r="K1503" s="63">
        <v>6.1805174638246584E-6</v>
      </c>
      <c r="L1503" s="63">
        <v>0</v>
      </c>
      <c r="M1503" s="63">
        <v>0</v>
      </c>
      <c r="N1503" s="62"/>
      <c r="O1503" s="62"/>
      <c r="P1503" s="62">
        <v>5.7467218543522076E-6</v>
      </c>
      <c r="Q1503" s="62">
        <v>5.7467218543522076E-6</v>
      </c>
      <c r="R1503" s="62">
        <v>0</v>
      </c>
      <c r="S1503" s="62">
        <v>0</v>
      </c>
      <c r="T1503" s="62">
        <v>0</v>
      </c>
      <c r="U1503" s="62">
        <v>0</v>
      </c>
      <c r="V1503" s="62"/>
      <c r="W1503" s="62"/>
      <c r="X1503" s="62">
        <v>0</v>
      </c>
      <c r="Y1503" s="62">
        <v>0</v>
      </c>
      <c r="Z1503" s="61" t="s">
        <v>18</v>
      </c>
      <c r="AB1503" s="16">
        <f t="shared" si="48"/>
        <v>-7.4816158395702539</v>
      </c>
      <c r="AD1503" s="34">
        <f t="shared" si="49"/>
        <v>0</v>
      </c>
    </row>
    <row r="1504" spans="1:30">
      <c r="A1504" s="10">
        <v>43682</v>
      </c>
      <c r="B1504" s="62">
        <v>4.6553924705845989E-2</v>
      </c>
      <c r="C1504" s="62">
        <v>4.6553924705845989E-2</v>
      </c>
      <c r="D1504" s="62">
        <v>1.6717305195071028</v>
      </c>
      <c r="E1504" s="62">
        <v>1.6717305195071028</v>
      </c>
      <c r="F1504" s="62"/>
      <c r="G1504" s="62"/>
      <c r="H1504" s="62">
        <v>0.16062114894210033</v>
      </c>
      <c r="I1504" s="62">
        <v>0.16062114894210033</v>
      </c>
      <c r="J1504" s="62">
        <v>1.4833241913179182E-4</v>
      </c>
      <c r="K1504" s="63">
        <v>1.4833241913179182E-4</v>
      </c>
      <c r="L1504" s="63">
        <v>1.6661890530969826E-2</v>
      </c>
      <c r="M1504" s="63">
        <v>1.6661890530969826E-2</v>
      </c>
      <c r="N1504" s="62"/>
      <c r="O1504" s="62"/>
      <c r="P1504" s="62">
        <v>1.3073792218651276E-3</v>
      </c>
      <c r="Q1504" s="62">
        <v>1.3073792218651276E-3</v>
      </c>
      <c r="R1504" s="62">
        <v>0</v>
      </c>
      <c r="S1504" s="62">
        <v>0</v>
      </c>
      <c r="T1504" s="62">
        <v>2.4153600524010315E-2</v>
      </c>
      <c r="U1504" s="62">
        <v>2.4153600524010315E-2</v>
      </c>
      <c r="V1504" s="62"/>
      <c r="W1504" s="62"/>
      <c r="X1504" s="62">
        <v>1.6952829470339014E-3</v>
      </c>
      <c r="Y1504" s="62">
        <v>1.6952829470339014E-3</v>
      </c>
      <c r="Z1504" s="61" t="s">
        <v>18</v>
      </c>
      <c r="AB1504" s="16">
        <f t="shared" si="48"/>
        <v>-1.8287067990778099</v>
      </c>
      <c r="AD1504" s="34">
        <f t="shared" si="49"/>
        <v>0</v>
      </c>
    </row>
    <row r="1505" spans="1:30">
      <c r="A1505" s="10">
        <v>43683</v>
      </c>
      <c r="B1505" s="62">
        <v>4.9550444610975061E-3</v>
      </c>
      <c r="C1505" s="62">
        <v>4.9550444610975061E-3</v>
      </c>
      <c r="D1505" s="62">
        <v>8.4945859110819991E-2</v>
      </c>
      <c r="E1505" s="62">
        <v>8.4945859110819991E-2</v>
      </c>
      <c r="F1505" s="62"/>
      <c r="G1505" s="62"/>
      <c r="H1505" s="62">
        <v>1.0569406752972851E-2</v>
      </c>
      <c r="I1505" s="62">
        <v>1.0569406752972851E-2</v>
      </c>
      <c r="J1505" s="62">
        <v>1.4546156876984525E-3</v>
      </c>
      <c r="K1505" s="63">
        <v>1.4546156876984525E-3</v>
      </c>
      <c r="L1505" s="63">
        <v>1.0228435747328775E-3</v>
      </c>
      <c r="M1505" s="63">
        <v>1.0228435747328775E-3</v>
      </c>
      <c r="N1505" s="62"/>
      <c r="O1505" s="62"/>
      <c r="P1505" s="62">
        <v>1.4243106447965588E-3</v>
      </c>
      <c r="Q1505" s="62">
        <v>1.4243106447965588E-3</v>
      </c>
      <c r="R1505" s="62">
        <v>0</v>
      </c>
      <c r="S1505" s="62">
        <v>0</v>
      </c>
      <c r="T1505" s="62">
        <v>0</v>
      </c>
      <c r="U1505" s="62">
        <v>0</v>
      </c>
      <c r="V1505" s="62"/>
      <c r="W1505" s="62"/>
      <c r="X1505" s="62">
        <v>0</v>
      </c>
      <c r="Y1505" s="62">
        <v>0</v>
      </c>
      <c r="Z1505" s="61" t="s">
        <v>18</v>
      </c>
      <c r="AB1505" s="16">
        <f t="shared" si="48"/>
        <v>-4.5497916062216488</v>
      </c>
      <c r="AD1505" s="34">
        <f t="shared" si="49"/>
        <v>0</v>
      </c>
    </row>
    <row r="1506" spans="1:30">
      <c r="A1506" s="10">
        <v>43684</v>
      </c>
      <c r="B1506" s="62">
        <v>9.404429885892197E-4</v>
      </c>
      <c r="C1506" s="62">
        <v>9.404429885892197E-4</v>
      </c>
      <c r="D1506" s="62">
        <v>5.668931919597167E-3</v>
      </c>
      <c r="E1506" s="62">
        <v>5.668931919597167E-3</v>
      </c>
      <c r="F1506" s="62"/>
      <c r="G1506" s="62"/>
      <c r="H1506" s="62">
        <v>1.2723242185535789E-3</v>
      </c>
      <c r="I1506" s="62">
        <v>1.2723242185535789E-3</v>
      </c>
      <c r="J1506" s="62">
        <v>1.6996423025517811E-5</v>
      </c>
      <c r="K1506" s="63">
        <v>1.6996423025517811E-5</v>
      </c>
      <c r="L1506" s="63">
        <v>4.0938305972898839E-5</v>
      </c>
      <c r="M1506" s="63">
        <v>4.0938305972898839E-5</v>
      </c>
      <c r="N1506" s="62"/>
      <c r="O1506" s="62"/>
      <c r="P1506" s="62">
        <v>1.8676846026644675E-5</v>
      </c>
      <c r="Q1506" s="62">
        <v>1.8676846026644675E-5</v>
      </c>
      <c r="R1506" s="62">
        <v>3.0794428263506363E-3</v>
      </c>
      <c r="S1506" s="62">
        <v>3.0794428263506363E-3</v>
      </c>
      <c r="T1506" s="62">
        <v>1.9691325172964343E-2</v>
      </c>
      <c r="U1506" s="62">
        <v>1.9691325172964343E-2</v>
      </c>
      <c r="V1506" s="62"/>
      <c r="W1506" s="62"/>
      <c r="X1506" s="62">
        <v>4.2453907699026936E-3</v>
      </c>
      <c r="Y1506" s="62">
        <v>4.2453907699026936E-3</v>
      </c>
      <c r="Z1506" s="61" t="s">
        <v>18</v>
      </c>
      <c r="AB1506" s="16">
        <f t="shared" si="48"/>
        <v>-6.6669099577428543</v>
      </c>
      <c r="AD1506" s="34">
        <f t="shared" si="49"/>
        <v>0</v>
      </c>
    </row>
    <row r="1507" spans="1:30">
      <c r="A1507" s="10">
        <v>43685</v>
      </c>
      <c r="B1507" s="62">
        <v>7.3817721631038571E-2</v>
      </c>
      <c r="C1507" s="62">
        <v>7.3817721631038571E-2</v>
      </c>
      <c r="D1507" s="62">
        <v>0.42035179719163218</v>
      </c>
      <c r="E1507" s="62">
        <v>0.42035179719163218</v>
      </c>
      <c r="F1507" s="62"/>
      <c r="G1507" s="62"/>
      <c r="H1507" s="62">
        <v>9.814011233548213E-2</v>
      </c>
      <c r="I1507" s="62">
        <v>9.814011233548213E-2</v>
      </c>
      <c r="J1507" s="62">
        <v>2.538941122845511E-3</v>
      </c>
      <c r="K1507" s="63">
        <v>2.538941122845511E-3</v>
      </c>
      <c r="L1507" s="63">
        <v>1.3304949441192123E-3</v>
      </c>
      <c r="M1507" s="63">
        <v>1.3304949441192123E-3</v>
      </c>
      <c r="N1507" s="62"/>
      <c r="O1507" s="62"/>
      <c r="P1507" s="62">
        <v>2.4541232010964731E-3</v>
      </c>
      <c r="Q1507" s="62">
        <v>2.4541232010964731E-3</v>
      </c>
      <c r="R1507" s="62">
        <v>1.1696629300288167E-3</v>
      </c>
      <c r="S1507" s="62">
        <v>1.1696629300288167E-3</v>
      </c>
      <c r="T1507" s="62">
        <v>0</v>
      </c>
      <c r="U1507" s="62">
        <v>0</v>
      </c>
      <c r="V1507" s="62"/>
      <c r="W1507" s="62"/>
      <c r="X1507" s="62">
        <v>1.0875671109361554E-3</v>
      </c>
      <c r="Y1507" s="62">
        <v>1.0875671109361554E-3</v>
      </c>
      <c r="Z1507" s="61" t="s">
        <v>18</v>
      </c>
      <c r="AB1507" s="16">
        <f t="shared" si="48"/>
        <v>-2.3213591036758126</v>
      </c>
      <c r="AD1507" s="34">
        <f t="shared" si="49"/>
        <v>0</v>
      </c>
    </row>
    <row r="1508" spans="1:30">
      <c r="A1508" s="10">
        <v>43686</v>
      </c>
      <c r="B1508" s="62">
        <v>0.66320198226345994</v>
      </c>
      <c r="C1508" s="62">
        <v>0.66320198226345994</v>
      </c>
      <c r="D1508" s="62">
        <v>9.4394863880132611</v>
      </c>
      <c r="E1508" s="62">
        <v>9.4394863880132611</v>
      </c>
      <c r="F1508" s="62"/>
      <c r="G1508" s="62"/>
      <c r="H1508" s="62">
        <v>1.279188210759588</v>
      </c>
      <c r="I1508" s="62">
        <v>1.279188210759588</v>
      </c>
      <c r="J1508" s="62">
        <v>1.3262293435517884E-2</v>
      </c>
      <c r="K1508" s="63">
        <v>1.3262293435517884E-2</v>
      </c>
      <c r="L1508" s="63">
        <v>0.21036824006222635</v>
      </c>
      <c r="M1508" s="63">
        <v>0.21036824006222635</v>
      </c>
      <c r="N1508" s="62"/>
      <c r="O1508" s="62"/>
      <c r="P1508" s="62">
        <v>2.7096684285158115E-2</v>
      </c>
      <c r="Q1508" s="62">
        <v>2.7096684285158115E-2</v>
      </c>
      <c r="R1508" s="62">
        <v>3.493537496426888E-3</v>
      </c>
      <c r="S1508" s="62">
        <v>3.493537496426888E-3</v>
      </c>
      <c r="T1508" s="62">
        <v>0.19707700495353503</v>
      </c>
      <c r="U1508" s="62">
        <v>0.19707700495353503</v>
      </c>
      <c r="V1508" s="62"/>
      <c r="W1508" s="62"/>
      <c r="X1508" s="62">
        <v>1.7080694031598346E-2</v>
      </c>
      <c r="Y1508" s="62">
        <v>1.7080694031598346E-2</v>
      </c>
      <c r="Z1508" s="61" t="s">
        <v>18</v>
      </c>
      <c r="AB1508" s="16">
        <f t="shared" si="48"/>
        <v>0.24622566639100191</v>
      </c>
      <c r="AD1508" s="34">
        <f t="shared" si="49"/>
        <v>0</v>
      </c>
    </row>
    <row r="1509" spans="1:30">
      <c r="A1509" s="10">
        <v>43687</v>
      </c>
      <c r="B1509" s="62">
        <v>1.5995806508084891E-2</v>
      </c>
      <c r="C1509" s="62">
        <v>1.5995806508084891E-2</v>
      </c>
      <c r="D1509" s="62">
        <v>3.3570776190281246E-2</v>
      </c>
      <c r="E1509" s="62">
        <v>3.3570776190281246E-2</v>
      </c>
      <c r="F1509" s="62"/>
      <c r="G1509" s="62"/>
      <c r="H1509" s="62">
        <v>1.7229351228146297E-2</v>
      </c>
      <c r="I1509" s="62">
        <v>1.7229351228146297E-2</v>
      </c>
      <c r="J1509" s="62">
        <v>8.8767682074181666E-5</v>
      </c>
      <c r="K1509" s="63">
        <v>8.8767682074181666E-5</v>
      </c>
      <c r="L1509" s="63">
        <v>1.0439268023089204E-3</v>
      </c>
      <c r="M1509" s="63">
        <v>1.0439268023089204E-3</v>
      </c>
      <c r="N1509" s="62"/>
      <c r="O1509" s="62"/>
      <c r="P1509" s="62">
        <v>1.5580799627612423E-4</v>
      </c>
      <c r="Q1509" s="62">
        <v>1.5580799627612423E-4</v>
      </c>
      <c r="R1509" s="62">
        <v>0</v>
      </c>
      <c r="S1509" s="62">
        <v>0</v>
      </c>
      <c r="T1509" s="62">
        <v>0</v>
      </c>
      <c r="U1509" s="62">
        <v>0</v>
      </c>
      <c r="V1509" s="62"/>
      <c r="W1509" s="62"/>
      <c r="X1509" s="62">
        <v>0</v>
      </c>
      <c r="Y1509" s="62">
        <v>0</v>
      </c>
      <c r="Z1509" s="61" t="s">
        <v>18</v>
      </c>
      <c r="AB1509" s="16">
        <f t="shared" si="48"/>
        <v>-4.0611408827701174</v>
      </c>
      <c r="AD1509" s="34">
        <f t="shared" si="49"/>
        <v>0</v>
      </c>
    </row>
    <row r="1510" spans="1:30">
      <c r="A1510" s="10">
        <v>43688</v>
      </c>
      <c r="B1510" s="62">
        <v>3.9987819281669362E-2</v>
      </c>
      <c r="C1510" s="62">
        <v>3.9987819281669362E-2</v>
      </c>
      <c r="D1510" s="62">
        <v>0.38774716502231144</v>
      </c>
      <c r="E1510" s="62">
        <v>0.38774716502231144</v>
      </c>
      <c r="F1510" s="62"/>
      <c r="G1510" s="62"/>
      <c r="H1510" s="62">
        <v>6.4396208743924641E-2</v>
      </c>
      <c r="I1510" s="62">
        <v>6.4396208743924641E-2</v>
      </c>
      <c r="J1510" s="62">
        <v>1.8201623930963619E-4</v>
      </c>
      <c r="K1510" s="63">
        <v>1.8201623930963619E-4</v>
      </c>
      <c r="L1510" s="63">
        <v>2.4358292053874809E-3</v>
      </c>
      <c r="M1510" s="63">
        <v>2.4358292053874809E-3</v>
      </c>
      <c r="N1510" s="62"/>
      <c r="O1510" s="62"/>
      <c r="P1510" s="62">
        <v>3.4020593377765063E-4</v>
      </c>
      <c r="Q1510" s="62">
        <v>3.4020593377765063E-4</v>
      </c>
      <c r="R1510" s="62">
        <v>0</v>
      </c>
      <c r="S1510" s="62">
        <v>0</v>
      </c>
      <c r="T1510" s="62">
        <v>0</v>
      </c>
      <c r="U1510" s="62">
        <v>0</v>
      </c>
      <c r="V1510" s="62"/>
      <c r="W1510" s="62"/>
      <c r="X1510" s="62">
        <v>0</v>
      </c>
      <c r="Y1510" s="62">
        <v>0</v>
      </c>
      <c r="Z1510" s="61" t="s">
        <v>18</v>
      </c>
      <c r="AB1510" s="16">
        <f t="shared" si="48"/>
        <v>-2.742700518040714</v>
      </c>
      <c r="AD1510" s="34">
        <f t="shared" si="49"/>
        <v>0</v>
      </c>
    </row>
    <row r="1511" spans="1:30">
      <c r="A1511" s="10">
        <v>43689</v>
      </c>
      <c r="B1511" s="62">
        <v>2.7214433634376034E-2</v>
      </c>
      <c r="C1511" s="62">
        <v>2.7214433634376034E-2</v>
      </c>
      <c r="D1511" s="62">
        <v>0.34807447203913711</v>
      </c>
      <c r="E1511" s="62">
        <v>0.34807447203913711</v>
      </c>
      <c r="F1511" s="62"/>
      <c r="G1511" s="62"/>
      <c r="H1511" s="62">
        <v>4.9734825612851967E-2</v>
      </c>
      <c r="I1511" s="62">
        <v>4.9734825612851967E-2</v>
      </c>
      <c r="J1511" s="62">
        <v>2.8030191827810785E-4</v>
      </c>
      <c r="K1511" s="63">
        <v>2.8030191827810785E-4</v>
      </c>
      <c r="L1511" s="63">
        <v>1.324558889753142E-3</v>
      </c>
      <c r="M1511" s="63">
        <v>1.324558889753142E-3</v>
      </c>
      <c r="N1511" s="62"/>
      <c r="O1511" s="62"/>
      <c r="P1511" s="62">
        <v>3.5359579569829139E-4</v>
      </c>
      <c r="Q1511" s="62">
        <v>3.5359579569829139E-4</v>
      </c>
      <c r="R1511" s="62">
        <v>2.3346904719597646E-3</v>
      </c>
      <c r="S1511" s="62">
        <v>2.3346904719597646E-3</v>
      </c>
      <c r="T1511" s="62">
        <v>0</v>
      </c>
      <c r="U1511" s="62">
        <v>0</v>
      </c>
      <c r="V1511" s="62"/>
      <c r="W1511" s="62"/>
      <c r="X1511" s="62">
        <v>2.1708241804815464E-3</v>
      </c>
      <c r="Y1511" s="62">
        <v>2.1708241804815464E-3</v>
      </c>
      <c r="Z1511" s="61" t="s">
        <v>18</v>
      </c>
      <c r="AB1511" s="16">
        <f t="shared" si="48"/>
        <v>-3.001049874710398</v>
      </c>
      <c r="AD1511" s="34">
        <f t="shared" si="49"/>
        <v>0</v>
      </c>
    </row>
    <row r="1512" spans="1:30">
      <c r="A1512" s="10">
        <v>43690</v>
      </c>
      <c r="B1512" s="62">
        <v>5.3767773236814247E-3</v>
      </c>
      <c r="C1512" s="62">
        <v>5.3767773236814247E-3</v>
      </c>
      <c r="D1512" s="62">
        <v>5.841145044418062E-3</v>
      </c>
      <c r="E1512" s="62">
        <v>5.841145044418062E-3</v>
      </c>
      <c r="F1512" s="62"/>
      <c r="G1512" s="62"/>
      <c r="H1512" s="62">
        <v>5.4093701736515672E-3</v>
      </c>
      <c r="I1512" s="62">
        <v>5.4093701736515672E-3</v>
      </c>
      <c r="J1512" s="62">
        <v>5.978105516884401E-5</v>
      </c>
      <c r="K1512" s="63">
        <v>5.978105516884401E-5</v>
      </c>
      <c r="L1512" s="63">
        <v>4.0733614443034346E-5</v>
      </c>
      <c r="M1512" s="63">
        <v>4.0733614443034346E-5</v>
      </c>
      <c r="N1512" s="62"/>
      <c r="O1512" s="62"/>
      <c r="P1512" s="62">
        <v>5.8444161258761957E-5</v>
      </c>
      <c r="Q1512" s="62">
        <v>5.8444161258761957E-5</v>
      </c>
      <c r="R1512" s="62">
        <v>0</v>
      </c>
      <c r="S1512" s="62">
        <v>0</v>
      </c>
      <c r="T1512" s="62">
        <v>0</v>
      </c>
      <c r="U1512" s="62">
        <v>0</v>
      </c>
      <c r="V1512" s="62"/>
      <c r="W1512" s="62"/>
      <c r="X1512" s="62">
        <v>0</v>
      </c>
      <c r="Y1512" s="62">
        <v>0</v>
      </c>
      <c r="Z1512" s="61" t="s">
        <v>18</v>
      </c>
      <c r="AB1512" s="16">
        <f t="shared" si="48"/>
        <v>-5.219622611819335</v>
      </c>
      <c r="AD1512" s="34">
        <f t="shared" si="49"/>
        <v>0</v>
      </c>
    </row>
    <row r="1513" spans="1:30">
      <c r="A1513" s="10">
        <v>43691</v>
      </c>
      <c r="B1513" s="62">
        <v>4.208180532915118E-3</v>
      </c>
      <c r="C1513" s="62">
        <v>4.208180532915118E-3</v>
      </c>
      <c r="D1513" s="62">
        <v>5.4891462316289353E-4</v>
      </c>
      <c r="E1513" s="62">
        <v>5.4891462316289353E-4</v>
      </c>
      <c r="F1513" s="62"/>
      <c r="G1513" s="62"/>
      <c r="H1513" s="62">
        <v>3.9513454871711613E-3</v>
      </c>
      <c r="I1513" s="62">
        <v>3.9513454871711613E-3</v>
      </c>
      <c r="J1513" s="62">
        <v>3.3251183955376665E-5</v>
      </c>
      <c r="K1513" s="63">
        <v>3.3251183955376665E-5</v>
      </c>
      <c r="L1513" s="63">
        <v>5.1172882466123549E-6</v>
      </c>
      <c r="M1513" s="63">
        <v>5.1172882466123549E-6</v>
      </c>
      <c r="N1513" s="62"/>
      <c r="O1513" s="62"/>
      <c r="P1513" s="62">
        <v>3.1276533692311891E-5</v>
      </c>
      <c r="Q1513" s="62">
        <v>3.1276533692311891E-5</v>
      </c>
      <c r="R1513" s="62">
        <v>0</v>
      </c>
      <c r="S1513" s="62">
        <v>0</v>
      </c>
      <c r="T1513" s="62">
        <v>0</v>
      </c>
      <c r="U1513" s="62">
        <v>0</v>
      </c>
      <c r="V1513" s="62"/>
      <c r="W1513" s="62"/>
      <c r="X1513" s="62">
        <v>0</v>
      </c>
      <c r="Y1513" s="62">
        <v>0</v>
      </c>
      <c r="Z1513" s="61" t="s">
        <v>18</v>
      </c>
      <c r="AB1513" s="16">
        <f t="shared" si="48"/>
        <v>-5.5336991284066341</v>
      </c>
      <c r="AD1513" s="34">
        <f t="shared" si="49"/>
        <v>0</v>
      </c>
    </row>
    <row r="1514" spans="1:30">
      <c r="A1514" s="10">
        <v>43692</v>
      </c>
      <c r="B1514" s="62">
        <v>0.25583331298912998</v>
      </c>
      <c r="C1514" s="62">
        <v>0.25583331298912998</v>
      </c>
      <c r="D1514" s="62">
        <v>5.7726429770336108E-3</v>
      </c>
      <c r="E1514" s="62">
        <v>5.7726429770336108E-3</v>
      </c>
      <c r="F1514" s="62"/>
      <c r="G1514" s="62"/>
      <c r="H1514" s="62">
        <v>0.2382821578653227</v>
      </c>
      <c r="I1514" s="62">
        <v>0.2382821578653227</v>
      </c>
      <c r="J1514" s="62">
        <v>3.8112933505357739E-3</v>
      </c>
      <c r="K1514" s="63">
        <v>3.8112933505357739E-3</v>
      </c>
      <c r="L1514" s="63">
        <v>2.046915298644942E-5</v>
      </c>
      <c r="M1514" s="63">
        <v>2.046915298644942E-5</v>
      </c>
      <c r="N1514" s="62"/>
      <c r="O1514" s="62"/>
      <c r="P1514" s="62">
        <v>3.545224545973055E-3</v>
      </c>
      <c r="Q1514" s="62">
        <v>3.545224545973055E-3</v>
      </c>
      <c r="R1514" s="62">
        <v>4.4499725739537545E-4</v>
      </c>
      <c r="S1514" s="62">
        <v>4.4499725739537545E-4</v>
      </c>
      <c r="T1514" s="62">
        <v>0</v>
      </c>
      <c r="U1514" s="62">
        <v>0</v>
      </c>
      <c r="V1514" s="62"/>
      <c r="W1514" s="62"/>
      <c r="X1514" s="62">
        <v>4.13763973513359E-4</v>
      </c>
      <c r="Y1514" s="62">
        <v>4.13763973513359E-4</v>
      </c>
      <c r="Z1514" s="61" t="s">
        <v>18</v>
      </c>
      <c r="AB1514" s="16">
        <f t="shared" si="48"/>
        <v>-1.4342997702557618</v>
      </c>
      <c r="AD1514" s="34">
        <f t="shared" si="49"/>
        <v>0</v>
      </c>
    </row>
    <row r="1515" spans="1:30">
      <c r="A1515" s="10">
        <v>43693</v>
      </c>
      <c r="B1515" s="62">
        <v>8.0155060334211464E-2</v>
      </c>
      <c r="C1515" s="62">
        <v>8.0155060334211464E-2</v>
      </c>
      <c r="D1515" s="62">
        <v>1.0665793998444344E-2</v>
      </c>
      <c r="E1515" s="62">
        <v>1.0665793998444344E-2</v>
      </c>
      <c r="F1515" s="62"/>
      <c r="G1515" s="62"/>
      <c r="H1515" s="62">
        <v>7.5277776382122505E-2</v>
      </c>
      <c r="I1515" s="62">
        <v>7.5277776382122505E-2</v>
      </c>
      <c r="J1515" s="62">
        <v>1.0519704262239359E-3</v>
      </c>
      <c r="K1515" s="63">
        <v>1.0519704262239359E-3</v>
      </c>
      <c r="L1515" s="63">
        <v>8.1876611945797678E-5</v>
      </c>
      <c r="M1515" s="63">
        <v>8.1876611945797678E-5</v>
      </c>
      <c r="N1515" s="62"/>
      <c r="O1515" s="62"/>
      <c r="P1515" s="62">
        <v>9.8388188187900584E-4</v>
      </c>
      <c r="Q1515" s="62">
        <v>9.8388188187900584E-4</v>
      </c>
      <c r="R1515" s="62">
        <v>1.0414171926544551E-3</v>
      </c>
      <c r="S1515" s="62">
        <v>1.0414171926544551E-3</v>
      </c>
      <c r="T1515" s="62">
        <v>2.7408195848855774E-2</v>
      </c>
      <c r="U1515" s="62">
        <v>2.7408195848855774E-2</v>
      </c>
      <c r="V1515" s="62"/>
      <c r="W1515" s="62"/>
      <c r="X1515" s="62">
        <v>2.8920377732027489E-3</v>
      </c>
      <c r="Y1515" s="62">
        <v>2.8920377732027489E-3</v>
      </c>
      <c r="Z1515" s="61" t="s">
        <v>18</v>
      </c>
      <c r="AB1515" s="16">
        <f t="shared" si="48"/>
        <v>-2.5865703221045706</v>
      </c>
      <c r="AD1515" s="34">
        <f t="shared" si="49"/>
        <v>0</v>
      </c>
    </row>
    <row r="1516" spans="1:30">
      <c r="A1516" s="10">
        <v>43694</v>
      </c>
      <c r="B1516" s="62">
        <v>0.14455766500050216</v>
      </c>
      <c r="C1516" s="62">
        <v>0.14455766500050216</v>
      </c>
      <c r="D1516" s="62">
        <v>0.31776313096164083</v>
      </c>
      <c r="E1516" s="62">
        <v>0.31776313096164083</v>
      </c>
      <c r="F1516" s="62"/>
      <c r="G1516" s="62"/>
      <c r="H1516" s="62">
        <v>0.15671453877528738</v>
      </c>
      <c r="I1516" s="62">
        <v>0.15671453877528738</v>
      </c>
      <c r="J1516" s="62">
        <v>1.004334087871507E-4</v>
      </c>
      <c r="K1516" s="63">
        <v>1.004334087871507E-4</v>
      </c>
      <c r="L1516" s="63">
        <v>1.658001391902403E-3</v>
      </c>
      <c r="M1516" s="63">
        <v>1.658001391902403E-3</v>
      </c>
      <c r="N1516" s="62"/>
      <c r="O1516" s="62"/>
      <c r="P1516" s="62">
        <v>2.0975534768385558E-4</v>
      </c>
      <c r="Q1516" s="62">
        <v>2.0975534768385558E-4</v>
      </c>
      <c r="R1516" s="62">
        <v>0</v>
      </c>
      <c r="S1516" s="62">
        <v>0</v>
      </c>
      <c r="T1516" s="62">
        <v>3.4490522782167271E-2</v>
      </c>
      <c r="U1516" s="62">
        <v>3.4490522782167271E-2</v>
      </c>
      <c r="V1516" s="62"/>
      <c r="W1516" s="62"/>
      <c r="X1516" s="62">
        <v>2.4208065811458677E-3</v>
      </c>
      <c r="Y1516" s="62">
        <v>2.4208065811458677E-3</v>
      </c>
      <c r="Z1516" s="61" t="s">
        <v>18</v>
      </c>
      <c r="AB1516" s="16">
        <f t="shared" si="48"/>
        <v>-1.8533293529713528</v>
      </c>
      <c r="AD1516" s="34">
        <f t="shared" si="49"/>
        <v>0</v>
      </c>
    </row>
    <row r="1517" spans="1:30">
      <c r="A1517" s="10">
        <v>43695</v>
      </c>
      <c r="B1517" s="62">
        <v>0.14189153147196751</v>
      </c>
      <c r="C1517" s="62">
        <v>0.14189153147196751</v>
      </c>
      <c r="D1517" s="62">
        <v>6.8947271461906906E-2</v>
      </c>
      <c r="E1517" s="62">
        <v>6.8947271461906906E-2</v>
      </c>
      <c r="F1517" s="62"/>
      <c r="G1517" s="62"/>
      <c r="H1517" s="62">
        <v>0.13677174984950774</v>
      </c>
      <c r="I1517" s="62">
        <v>0.13677174984950774</v>
      </c>
      <c r="J1517" s="62">
        <v>3.249870595415601E-4</v>
      </c>
      <c r="K1517" s="63">
        <v>3.249870595415601E-4</v>
      </c>
      <c r="L1517" s="63">
        <v>3.6844475375608955E-4</v>
      </c>
      <c r="M1517" s="63">
        <v>3.6844475375608955E-4</v>
      </c>
      <c r="N1517" s="62"/>
      <c r="O1517" s="62"/>
      <c r="P1517" s="62">
        <v>3.2803725025105988E-4</v>
      </c>
      <c r="Q1517" s="62">
        <v>3.2803725025105988E-4</v>
      </c>
      <c r="R1517" s="62">
        <v>0</v>
      </c>
      <c r="S1517" s="62">
        <v>0</v>
      </c>
      <c r="T1517" s="62">
        <v>0</v>
      </c>
      <c r="U1517" s="62">
        <v>0</v>
      </c>
      <c r="V1517" s="62"/>
      <c r="W1517" s="62"/>
      <c r="X1517" s="62">
        <v>0</v>
      </c>
      <c r="Y1517" s="62">
        <v>0</v>
      </c>
      <c r="Z1517" s="61" t="s">
        <v>18</v>
      </c>
      <c r="AB1517" s="16">
        <f t="shared" si="48"/>
        <v>-1.9894418020672255</v>
      </c>
      <c r="AD1517" s="34">
        <f t="shared" si="49"/>
        <v>0</v>
      </c>
    </row>
    <row r="1518" spans="1:30">
      <c r="A1518" s="10">
        <v>43696</v>
      </c>
      <c r="B1518" s="62">
        <v>4.0497614227551198E-3</v>
      </c>
      <c r="C1518" s="62">
        <v>4.0497614227551198E-3</v>
      </c>
      <c r="D1518" s="62">
        <v>9.6540460781102871E-2</v>
      </c>
      <c r="E1518" s="62">
        <v>9.6540460781102871E-2</v>
      </c>
      <c r="F1518" s="62"/>
      <c r="G1518" s="62"/>
      <c r="H1518" s="62">
        <v>1.0541460464708661E-2</v>
      </c>
      <c r="I1518" s="62">
        <v>1.0541460464708661E-2</v>
      </c>
      <c r="J1518" s="62">
        <v>5.9209357303440234E-5</v>
      </c>
      <c r="K1518" s="63">
        <v>5.9209357303440234E-5</v>
      </c>
      <c r="L1518" s="63">
        <v>1.286895648258075E-3</v>
      </c>
      <c r="M1518" s="63">
        <v>1.286895648258075E-3</v>
      </c>
      <c r="N1518" s="62"/>
      <c r="O1518" s="62"/>
      <c r="P1518" s="62">
        <v>1.453776961104749E-4</v>
      </c>
      <c r="Q1518" s="62">
        <v>1.453776961104749E-4</v>
      </c>
      <c r="R1518" s="62">
        <v>4.2568314032092333E-3</v>
      </c>
      <c r="S1518" s="62">
        <v>4.2568314032092333E-3</v>
      </c>
      <c r="T1518" s="62">
        <v>0</v>
      </c>
      <c r="U1518" s="62">
        <v>0</v>
      </c>
      <c r="V1518" s="62"/>
      <c r="W1518" s="62"/>
      <c r="X1518" s="62">
        <v>3.9580546771850831E-3</v>
      </c>
      <c r="Y1518" s="62">
        <v>3.9580546771850831E-3</v>
      </c>
      <c r="Z1518" s="61" t="s">
        <v>18</v>
      </c>
      <c r="AB1518" s="16">
        <f t="shared" si="48"/>
        <v>-4.5524391814539227</v>
      </c>
      <c r="AD1518" s="34">
        <f t="shared" si="49"/>
        <v>0</v>
      </c>
    </row>
    <row r="1519" spans="1:30">
      <c r="A1519" s="10">
        <v>43697</v>
      </c>
      <c r="B1519" s="62">
        <v>5.4506840536468912E-2</v>
      </c>
      <c r="C1519" s="62">
        <v>5.4506840536468912E-2</v>
      </c>
      <c r="D1519" s="62">
        <v>6.1673858844721E-2</v>
      </c>
      <c r="E1519" s="62">
        <v>6.1673858844721E-2</v>
      </c>
      <c r="F1519" s="62"/>
      <c r="G1519" s="62"/>
      <c r="H1519" s="62">
        <v>5.5009876260148353E-2</v>
      </c>
      <c r="I1519" s="62">
        <v>5.5009876260148353E-2</v>
      </c>
      <c r="J1519" s="62">
        <v>1.8047110994368004E-3</v>
      </c>
      <c r="K1519" s="63">
        <v>1.8047110994368004E-3</v>
      </c>
      <c r="L1519" s="63">
        <v>1.2076800262005158E-3</v>
      </c>
      <c r="M1519" s="63">
        <v>1.2076800262005158E-3</v>
      </c>
      <c r="N1519" s="62"/>
      <c r="O1519" s="62"/>
      <c r="P1519" s="62">
        <v>1.7628069288225397E-3</v>
      </c>
      <c r="Q1519" s="62">
        <v>1.7628069288225397E-3</v>
      </c>
      <c r="R1519" s="62">
        <v>1.3396271602839948E-2</v>
      </c>
      <c r="S1519" s="62">
        <v>1.3396271602839948E-2</v>
      </c>
      <c r="T1519" s="62">
        <v>0</v>
      </c>
      <c r="U1519" s="62">
        <v>0</v>
      </c>
      <c r="V1519" s="62"/>
      <c r="W1519" s="62"/>
      <c r="X1519" s="62">
        <v>1.2456019619308409E-2</v>
      </c>
      <c r="Y1519" s="62">
        <v>1.2456019619308409E-2</v>
      </c>
      <c r="Z1519" s="61" t="s">
        <v>18</v>
      </c>
      <c r="AB1519" s="16">
        <f t="shared" si="48"/>
        <v>-2.9002425415038018</v>
      </c>
      <c r="AD1519" s="34">
        <f t="shared" si="49"/>
        <v>0</v>
      </c>
    </row>
    <row r="1520" spans="1:30">
      <c r="A1520" s="10">
        <v>43698</v>
      </c>
      <c r="B1520" s="62">
        <v>9.7252347437789231E-3</v>
      </c>
      <c r="C1520" s="62">
        <v>9.7252347437789231E-3</v>
      </c>
      <c r="D1520" s="62">
        <v>3.2322839480902283</v>
      </c>
      <c r="E1520" s="62">
        <v>3.2322839480902283</v>
      </c>
      <c r="F1520" s="62"/>
      <c r="G1520" s="62"/>
      <c r="H1520" s="62">
        <v>0.23590885598571365</v>
      </c>
      <c r="I1520" s="62">
        <v>0.23590885598571365</v>
      </c>
      <c r="J1520" s="62">
        <v>2.0282913186906576E-4</v>
      </c>
      <c r="K1520" s="63">
        <v>2.0282913186906576E-4</v>
      </c>
      <c r="L1520" s="63">
        <v>4.9465755107053668E-3</v>
      </c>
      <c r="M1520" s="63">
        <v>4.9465755107053668E-3</v>
      </c>
      <c r="N1520" s="62"/>
      <c r="O1520" s="62"/>
      <c r="P1520" s="62">
        <v>5.3578124528589222E-4</v>
      </c>
      <c r="Q1520" s="62">
        <v>5.3578124528589222E-4</v>
      </c>
      <c r="R1520" s="62">
        <v>0</v>
      </c>
      <c r="S1520" s="62">
        <v>0</v>
      </c>
      <c r="T1520" s="62">
        <v>0</v>
      </c>
      <c r="U1520" s="62">
        <v>0</v>
      </c>
      <c r="V1520" s="62"/>
      <c r="W1520" s="62"/>
      <c r="X1520" s="62">
        <v>0</v>
      </c>
      <c r="Y1520" s="62">
        <v>0</v>
      </c>
      <c r="Z1520" s="61" t="s">
        <v>18</v>
      </c>
      <c r="AB1520" s="16">
        <f t="shared" si="48"/>
        <v>-1.4443097520026522</v>
      </c>
      <c r="AD1520" s="34">
        <f t="shared" si="49"/>
        <v>0</v>
      </c>
    </row>
    <row r="1521" spans="1:30">
      <c r="A1521" s="10">
        <v>43699</v>
      </c>
      <c r="B1521" s="62">
        <v>4.8946708222405919E-2</v>
      </c>
      <c r="C1521" s="62">
        <v>4.8946708222405919E-2</v>
      </c>
      <c r="D1521" s="62">
        <v>3.2098906947230527E-2</v>
      </c>
      <c r="E1521" s="62">
        <v>3.2098906947230527E-2</v>
      </c>
      <c r="F1521" s="62"/>
      <c r="G1521" s="62"/>
      <c r="H1521" s="62">
        <v>4.7764201698443642E-2</v>
      </c>
      <c r="I1521" s="62">
        <v>4.7764201698443642E-2</v>
      </c>
      <c r="J1521" s="62">
        <v>1.9466157804062148E-3</v>
      </c>
      <c r="K1521" s="63">
        <v>1.9466157804062148E-3</v>
      </c>
      <c r="L1521" s="63">
        <v>4.458181520448684E-4</v>
      </c>
      <c r="M1521" s="63">
        <v>4.458181520448684E-4</v>
      </c>
      <c r="N1521" s="62"/>
      <c r="O1521" s="62"/>
      <c r="P1521" s="62">
        <v>1.8412784157437192E-3</v>
      </c>
      <c r="Q1521" s="62">
        <v>1.8412784157437192E-3</v>
      </c>
      <c r="R1521" s="62">
        <v>1.3952518174584166E-3</v>
      </c>
      <c r="S1521" s="62">
        <v>1.3952518174584166E-3</v>
      </c>
      <c r="T1521" s="62">
        <v>0</v>
      </c>
      <c r="U1521" s="62">
        <v>0</v>
      </c>
      <c r="V1521" s="62"/>
      <c r="W1521" s="62"/>
      <c r="X1521" s="62">
        <v>1.297322458620011E-3</v>
      </c>
      <c r="Y1521" s="62">
        <v>1.297322458620011E-3</v>
      </c>
      <c r="Z1521" s="61" t="s">
        <v>18</v>
      </c>
      <c r="AB1521" s="16">
        <f t="shared" si="48"/>
        <v>-3.0414788385068414</v>
      </c>
      <c r="AD1521" s="34">
        <f t="shared" si="49"/>
        <v>0</v>
      </c>
    </row>
    <row r="1522" spans="1:30">
      <c r="A1522" s="10">
        <v>43700</v>
      </c>
      <c r="B1522" s="62">
        <v>4.6585650383578359E-4</v>
      </c>
      <c r="C1522" s="62">
        <v>4.6585650383578359E-4</v>
      </c>
      <c r="D1522" s="62">
        <v>1.8576435911082E-2</v>
      </c>
      <c r="E1522" s="62">
        <v>1.8576435911082E-2</v>
      </c>
      <c r="F1522" s="62"/>
      <c r="G1522" s="62"/>
      <c r="H1522" s="62">
        <v>1.7369943782693459E-3</v>
      </c>
      <c r="I1522" s="62">
        <v>1.7369943782693459E-3</v>
      </c>
      <c r="J1522" s="62">
        <v>4.4808751612728773E-6</v>
      </c>
      <c r="K1522" s="63">
        <v>4.4808751612728773E-6</v>
      </c>
      <c r="L1522" s="63">
        <v>8.1876611945797678E-5</v>
      </c>
      <c r="M1522" s="63">
        <v>8.1876611945797678E-5</v>
      </c>
      <c r="N1522" s="62"/>
      <c r="O1522" s="62"/>
      <c r="P1522" s="62">
        <v>9.9130951987575581E-6</v>
      </c>
      <c r="Q1522" s="62">
        <v>9.9130951987575581E-6</v>
      </c>
      <c r="R1522" s="62">
        <v>0</v>
      </c>
      <c r="S1522" s="62">
        <v>0</v>
      </c>
      <c r="T1522" s="62">
        <v>0</v>
      </c>
      <c r="U1522" s="62">
        <v>0</v>
      </c>
      <c r="V1522" s="62"/>
      <c r="W1522" s="62"/>
      <c r="X1522" s="62">
        <v>0</v>
      </c>
      <c r="Y1522" s="62">
        <v>0</v>
      </c>
      <c r="Z1522" s="61" t="s">
        <v>18</v>
      </c>
      <c r="AB1522" s="16">
        <f t="shared" si="48"/>
        <v>-6.3555990281881956</v>
      </c>
      <c r="AD1522" s="34">
        <f t="shared" si="49"/>
        <v>0</v>
      </c>
    </row>
    <row r="1523" spans="1:30">
      <c r="A1523" s="10">
        <v>43701</v>
      </c>
      <c r="B1523" s="62">
        <v>8.4309983853398133E-4</v>
      </c>
      <c r="C1523" s="62">
        <v>8.4309983853398133E-4</v>
      </c>
      <c r="D1523" s="62">
        <v>7.0891493020018839E-3</v>
      </c>
      <c r="E1523" s="62">
        <v>7.0891493020018839E-3</v>
      </c>
      <c r="F1523" s="62"/>
      <c r="G1523" s="62"/>
      <c r="H1523" s="62">
        <v>1.2814949809568004E-3</v>
      </c>
      <c r="I1523" s="62">
        <v>1.2814949809568004E-3</v>
      </c>
      <c r="J1523" s="62">
        <v>4.6353880978684943E-6</v>
      </c>
      <c r="K1523" s="63">
        <v>4.6353880978684943E-6</v>
      </c>
      <c r="L1523" s="63">
        <v>4.0938305972898839E-5</v>
      </c>
      <c r="M1523" s="63">
        <v>4.0938305972898839E-5</v>
      </c>
      <c r="N1523" s="62"/>
      <c r="O1523" s="62"/>
      <c r="P1523" s="62">
        <v>7.1834023179402595E-6</v>
      </c>
      <c r="Q1523" s="62">
        <v>7.1834023179402595E-6</v>
      </c>
      <c r="R1523" s="62">
        <v>0</v>
      </c>
      <c r="S1523" s="62">
        <v>0</v>
      </c>
      <c r="T1523" s="62">
        <v>0</v>
      </c>
      <c r="U1523" s="62">
        <v>0</v>
      </c>
      <c r="V1523" s="62"/>
      <c r="W1523" s="62"/>
      <c r="X1523" s="62">
        <v>0</v>
      </c>
      <c r="Y1523" s="62">
        <v>0</v>
      </c>
      <c r="Z1523" s="61" t="s">
        <v>18</v>
      </c>
      <c r="AB1523" s="16">
        <f t="shared" si="48"/>
        <v>-6.6597279287056246</v>
      </c>
      <c r="AD1523" s="34">
        <f t="shared" si="49"/>
        <v>0</v>
      </c>
    </row>
    <row r="1524" spans="1:30">
      <c r="A1524" s="10">
        <v>43702</v>
      </c>
      <c r="B1524" s="62">
        <v>1.9335675182904688E-2</v>
      </c>
      <c r="C1524" s="62">
        <v>1.9335675182904688E-2</v>
      </c>
      <c r="D1524" s="62">
        <v>1.5757829451017316E-3</v>
      </c>
      <c r="E1524" s="62">
        <v>1.5757829451017316E-3</v>
      </c>
      <c r="F1524" s="62"/>
      <c r="G1524" s="62"/>
      <c r="H1524" s="62">
        <v>1.8089151194815307E-2</v>
      </c>
      <c r="I1524" s="62">
        <v>1.8089151194815307E-2</v>
      </c>
      <c r="J1524" s="62">
        <v>1.1279444371480003E-4</v>
      </c>
      <c r="K1524" s="63">
        <v>1.1279444371480003E-4</v>
      </c>
      <c r="L1524" s="63">
        <v>2.046915298644942E-5</v>
      </c>
      <c r="M1524" s="63">
        <v>2.046915298644942E-5</v>
      </c>
      <c r="N1524" s="62"/>
      <c r="O1524" s="62"/>
      <c r="P1524" s="62">
        <v>1.0631435430551586E-4</v>
      </c>
      <c r="Q1524" s="62">
        <v>1.0631435430551586E-4</v>
      </c>
      <c r="R1524" s="62">
        <v>0</v>
      </c>
      <c r="S1524" s="62">
        <v>0</v>
      </c>
      <c r="T1524" s="62">
        <v>0</v>
      </c>
      <c r="U1524" s="62">
        <v>0</v>
      </c>
      <c r="V1524" s="62"/>
      <c r="W1524" s="62"/>
      <c r="X1524" s="62">
        <v>0</v>
      </c>
      <c r="Y1524" s="62">
        <v>0</v>
      </c>
      <c r="Z1524" s="61" t="s">
        <v>18</v>
      </c>
      <c r="AB1524" s="16">
        <f t="shared" si="48"/>
        <v>-4.0124429019131762</v>
      </c>
      <c r="AD1524" s="34">
        <f t="shared" si="49"/>
        <v>0</v>
      </c>
    </row>
    <row r="1525" spans="1:30">
      <c r="A1525" s="10">
        <v>43703</v>
      </c>
      <c r="B1525" s="62">
        <v>4.87591058799898E-3</v>
      </c>
      <c r="C1525" s="62">
        <v>4.87591058799898E-3</v>
      </c>
      <c r="D1525" s="62">
        <v>1.023457649322471E-3</v>
      </c>
      <c r="E1525" s="62">
        <v>1.023457649322471E-3</v>
      </c>
      <c r="F1525" s="62"/>
      <c r="G1525" s="62"/>
      <c r="H1525" s="62">
        <v>4.6055162107840114E-3</v>
      </c>
      <c r="I1525" s="62">
        <v>4.6055162107840114E-3</v>
      </c>
      <c r="J1525" s="62">
        <v>6.0893548312332456E-5</v>
      </c>
      <c r="K1525" s="63">
        <v>6.0893548312332456E-5</v>
      </c>
      <c r="L1525" s="63">
        <v>2.046915298644942E-5</v>
      </c>
      <c r="M1525" s="63">
        <v>2.046915298644942E-5</v>
      </c>
      <c r="N1525" s="62"/>
      <c r="O1525" s="62"/>
      <c r="P1525" s="62">
        <v>5.805625753359318E-5</v>
      </c>
      <c r="Q1525" s="62">
        <v>5.805625753359318E-5</v>
      </c>
      <c r="R1525" s="62">
        <v>0</v>
      </c>
      <c r="S1525" s="62">
        <v>0</v>
      </c>
      <c r="T1525" s="62">
        <v>0</v>
      </c>
      <c r="U1525" s="62">
        <v>0</v>
      </c>
      <c r="V1525" s="62"/>
      <c r="W1525" s="62"/>
      <c r="X1525" s="62">
        <v>0</v>
      </c>
      <c r="Y1525" s="62">
        <v>0</v>
      </c>
      <c r="Z1525" s="61" t="s">
        <v>18</v>
      </c>
      <c r="AB1525" s="16">
        <f t="shared" si="48"/>
        <v>-5.3805005176672438</v>
      </c>
      <c r="AD1525" s="34">
        <f t="shared" si="49"/>
        <v>0</v>
      </c>
    </row>
    <row r="1526" spans="1:30">
      <c r="A1526" s="10">
        <v>43704</v>
      </c>
      <c r="B1526" s="62">
        <v>1.3051501788487239E-2</v>
      </c>
      <c r="C1526" s="62">
        <v>1.3051501788487239E-2</v>
      </c>
      <c r="D1526" s="62">
        <v>3.7185491464363201E-4</v>
      </c>
      <c r="E1526" s="62">
        <v>3.7185491464363201E-4</v>
      </c>
      <c r="F1526" s="62"/>
      <c r="G1526" s="62"/>
      <c r="H1526" s="62">
        <v>1.2161547965732296E-2</v>
      </c>
      <c r="I1526" s="62">
        <v>1.2161547965732296E-2</v>
      </c>
      <c r="J1526" s="62">
        <v>1.218334505056436E-4</v>
      </c>
      <c r="K1526" s="63">
        <v>1.218334505056436E-4</v>
      </c>
      <c r="L1526" s="63">
        <v>4.0938305972898839E-5</v>
      </c>
      <c r="M1526" s="63">
        <v>4.0938305972898839E-5</v>
      </c>
      <c r="N1526" s="62"/>
      <c r="O1526" s="62"/>
      <c r="P1526" s="62">
        <v>1.1615561548109402E-4</v>
      </c>
      <c r="Q1526" s="62">
        <v>1.1615561548109402E-4</v>
      </c>
      <c r="R1526" s="62">
        <v>0</v>
      </c>
      <c r="S1526" s="62">
        <v>0</v>
      </c>
      <c r="T1526" s="62">
        <v>0</v>
      </c>
      <c r="U1526" s="62">
        <v>0</v>
      </c>
      <c r="V1526" s="62"/>
      <c r="W1526" s="62"/>
      <c r="X1526" s="62">
        <v>0</v>
      </c>
      <c r="Y1526" s="62">
        <v>0</v>
      </c>
      <c r="Z1526" s="61" t="s">
        <v>18</v>
      </c>
      <c r="AB1526" s="16">
        <f t="shared" si="48"/>
        <v>-4.4094761107325384</v>
      </c>
      <c r="AD1526" s="34">
        <f t="shared" si="49"/>
        <v>0</v>
      </c>
    </row>
    <row r="1527" spans="1:30">
      <c r="A1527" s="10">
        <v>43705</v>
      </c>
      <c r="B1527" s="62">
        <v>4.2337342995542301E-2</v>
      </c>
      <c r="C1527" s="62">
        <v>4.2337342995542301E-2</v>
      </c>
      <c r="D1527" s="62">
        <v>1.5843466246366726E-2</v>
      </c>
      <c r="E1527" s="62">
        <v>1.5843466246366726E-2</v>
      </c>
      <c r="F1527" s="62"/>
      <c r="G1527" s="62"/>
      <c r="H1527" s="62">
        <v>4.0477801706489062E-2</v>
      </c>
      <c r="I1527" s="62">
        <v>4.0477801706489062E-2</v>
      </c>
      <c r="J1527" s="62">
        <v>3.0531756271293798E-4</v>
      </c>
      <c r="K1527" s="63">
        <v>3.0531756271293798E-4</v>
      </c>
      <c r="L1527" s="63">
        <v>2.046915298644942E-5</v>
      </c>
      <c r="M1527" s="63">
        <v>2.046915298644942E-5</v>
      </c>
      <c r="N1527" s="62"/>
      <c r="O1527" s="62"/>
      <c r="P1527" s="62">
        <v>2.8532474006858703E-4</v>
      </c>
      <c r="Q1527" s="62">
        <v>2.8532474006858703E-4</v>
      </c>
      <c r="R1527" s="62">
        <v>0</v>
      </c>
      <c r="S1527" s="62">
        <v>0</v>
      </c>
      <c r="T1527" s="62">
        <v>0</v>
      </c>
      <c r="U1527" s="62">
        <v>0</v>
      </c>
      <c r="V1527" s="62"/>
      <c r="W1527" s="62"/>
      <c r="X1527" s="62">
        <v>0</v>
      </c>
      <c r="Y1527" s="62">
        <v>0</v>
      </c>
      <c r="Z1527" s="61" t="s">
        <v>18</v>
      </c>
      <c r="AB1527" s="16">
        <f t="shared" si="48"/>
        <v>-3.20700156114727</v>
      </c>
      <c r="AD1527" s="34">
        <f t="shared" si="49"/>
        <v>0</v>
      </c>
    </row>
    <row r="1528" spans="1:30">
      <c r="A1528" s="10">
        <v>43706</v>
      </c>
      <c r="B1528" s="62">
        <v>5.1713986201994765E-2</v>
      </c>
      <c r="C1528" s="62">
        <v>5.1713986201994765E-2</v>
      </c>
      <c r="D1528" s="62">
        <v>2.2516068285094362E-3</v>
      </c>
      <c r="E1528" s="62">
        <v>2.2516068285094362E-3</v>
      </c>
      <c r="F1528" s="62"/>
      <c r="G1528" s="62"/>
      <c r="H1528" s="62">
        <v>4.8242341128282636E-2</v>
      </c>
      <c r="I1528" s="62">
        <v>4.8242341128282636E-2</v>
      </c>
      <c r="J1528" s="62">
        <v>2.8430380333593425E-4</v>
      </c>
      <c r="K1528" s="63">
        <v>2.8430380333593425E-4</v>
      </c>
      <c r="L1528" s="63">
        <v>2.046915298644942E-5</v>
      </c>
      <c r="M1528" s="63">
        <v>2.046915298644942E-5</v>
      </c>
      <c r="N1528" s="62"/>
      <c r="O1528" s="62"/>
      <c r="P1528" s="62">
        <v>2.6578588576378956E-4</v>
      </c>
      <c r="Q1528" s="62">
        <v>2.6578588576378956E-4</v>
      </c>
      <c r="R1528" s="62">
        <v>6.3813842813989605E-4</v>
      </c>
      <c r="S1528" s="62">
        <v>6.3813842813989605E-4</v>
      </c>
      <c r="T1528" s="62">
        <v>0</v>
      </c>
      <c r="U1528" s="62">
        <v>0</v>
      </c>
      <c r="V1528" s="62"/>
      <c r="W1528" s="62"/>
      <c r="X1528" s="62">
        <v>5.9334903146186552E-4</v>
      </c>
      <c r="Y1528" s="62">
        <v>5.9334903146186552E-4</v>
      </c>
      <c r="Z1528" s="61" t="s">
        <v>18</v>
      </c>
      <c r="AB1528" s="16">
        <f t="shared" si="48"/>
        <v>-3.0315181968891607</v>
      </c>
      <c r="AD1528" s="34">
        <f t="shared" si="49"/>
        <v>0</v>
      </c>
    </row>
    <row r="1529" spans="1:30">
      <c r="A1529" s="10">
        <v>43707</v>
      </c>
      <c r="B1529" s="62">
        <v>0.21188956543236584</v>
      </c>
      <c r="C1529" s="62">
        <v>0.21188956543236584</v>
      </c>
      <c r="D1529" s="62">
        <v>1.9902839071519223E-2</v>
      </c>
      <c r="E1529" s="62">
        <v>1.9902839071519223E-2</v>
      </c>
      <c r="F1529" s="62"/>
      <c r="G1529" s="62"/>
      <c r="H1529" s="62">
        <v>0.1984144803023925</v>
      </c>
      <c r="I1529" s="62">
        <v>0.1984144803023925</v>
      </c>
      <c r="J1529" s="62">
        <v>1.7794482343034175E-3</v>
      </c>
      <c r="K1529" s="63">
        <v>1.7794482343034175E-3</v>
      </c>
      <c r="L1529" s="63">
        <v>9.6532525484095445E-3</v>
      </c>
      <c r="M1529" s="63">
        <v>9.6532525484095445E-3</v>
      </c>
      <c r="N1529" s="62"/>
      <c r="O1529" s="62"/>
      <c r="P1529" s="62">
        <v>2.3320915625193043E-3</v>
      </c>
      <c r="Q1529" s="62">
        <v>2.3320915625193043E-3</v>
      </c>
      <c r="R1529" s="62">
        <v>2.4459397863086088E-3</v>
      </c>
      <c r="S1529" s="62">
        <v>2.4459397863086088E-3</v>
      </c>
      <c r="T1529" s="62">
        <v>0</v>
      </c>
      <c r="U1529" s="62">
        <v>0</v>
      </c>
      <c r="V1529" s="62"/>
      <c r="W1529" s="62"/>
      <c r="X1529" s="62">
        <v>2.2742651738598863E-3</v>
      </c>
      <c r="Y1529" s="62">
        <v>2.2742651738598863E-3</v>
      </c>
      <c r="Z1529" s="61" t="s">
        <v>18</v>
      </c>
      <c r="AB1529" s="16">
        <f t="shared" si="48"/>
        <v>-1.6173971013995454</v>
      </c>
      <c r="AD1529" s="34">
        <f t="shared" si="49"/>
        <v>0</v>
      </c>
    </row>
    <row r="1530" spans="1:30">
      <c r="A1530" s="10">
        <v>43708</v>
      </c>
      <c r="B1530" s="62">
        <v>6.9243169369355437E-3</v>
      </c>
      <c r="C1530" s="62">
        <v>6.9243169369355437E-3</v>
      </c>
      <c r="D1530" s="62">
        <v>4.8921275637614113E-3</v>
      </c>
      <c r="E1530" s="62">
        <v>4.8921275637614113E-3</v>
      </c>
      <c r="F1530" s="62"/>
      <c r="G1530" s="62"/>
      <c r="H1530" s="62">
        <v>6.7816824677572989E-3</v>
      </c>
      <c r="I1530" s="62">
        <v>6.7816824677572989E-3</v>
      </c>
      <c r="J1530" s="62">
        <v>1.1124931434884386E-4</v>
      </c>
      <c r="K1530" s="63">
        <v>1.1124931434884386E-4</v>
      </c>
      <c r="L1530" s="63">
        <v>4.0938305972898839E-5</v>
      </c>
      <c r="M1530" s="63">
        <v>4.0938305972898839E-5</v>
      </c>
      <c r="N1530" s="62"/>
      <c r="O1530" s="62"/>
      <c r="P1530" s="62">
        <v>1.0631435430551586E-4</v>
      </c>
      <c r="Q1530" s="62">
        <v>1.0631435430551586E-4</v>
      </c>
      <c r="R1530" s="62">
        <v>1.1588470244671236E-3</v>
      </c>
      <c r="S1530" s="62">
        <v>1.1588470244671236E-3</v>
      </c>
      <c r="T1530" s="62">
        <v>0</v>
      </c>
      <c r="U1530" s="62">
        <v>0</v>
      </c>
      <c r="V1530" s="62"/>
      <c r="W1530" s="62"/>
      <c r="X1530" s="62">
        <v>1.077510347691039E-3</v>
      </c>
      <c r="Y1530" s="62">
        <v>1.077510347691039E-3</v>
      </c>
      <c r="Z1530" s="61" t="s">
        <v>18</v>
      </c>
      <c r="AB1530" s="16">
        <f t="shared" si="48"/>
        <v>-4.9935300562277227</v>
      </c>
      <c r="AD1530" s="34">
        <f t="shared" si="49"/>
        <v>0</v>
      </c>
    </row>
    <row r="1531" spans="1:30">
      <c r="A1531" s="10">
        <v>43709</v>
      </c>
      <c r="B1531" s="62">
        <v>3.9831768323302874E-2</v>
      </c>
      <c r="C1531" s="62">
        <v>3.9831768323302874E-2</v>
      </c>
      <c r="D1531" s="62">
        <v>0</v>
      </c>
      <c r="E1531" s="62">
        <v>0</v>
      </c>
      <c r="F1531" s="62"/>
      <c r="G1531" s="62"/>
      <c r="H1531" s="62">
        <v>3.7036072604083911E-2</v>
      </c>
      <c r="I1531" s="62">
        <v>3.7036072604083911E-2</v>
      </c>
      <c r="J1531" s="62">
        <v>5.4096524231491284E-4</v>
      </c>
      <c r="K1531" s="63">
        <v>5.4096524231491284E-4</v>
      </c>
      <c r="L1531" s="63">
        <v>0</v>
      </c>
      <c r="M1531" s="63">
        <v>0</v>
      </c>
      <c r="N1531" s="62"/>
      <c r="O1531" s="62"/>
      <c r="P1531" s="62">
        <v>5.0299619710681288E-4</v>
      </c>
      <c r="Q1531" s="62">
        <v>5.0299619710681288E-4</v>
      </c>
      <c r="R1531" s="62">
        <v>0</v>
      </c>
      <c r="S1531" s="62">
        <v>0</v>
      </c>
      <c r="T1531" s="62">
        <v>0</v>
      </c>
      <c r="U1531" s="62">
        <v>0</v>
      </c>
      <c r="V1531" s="62"/>
      <c r="W1531" s="62"/>
      <c r="X1531" s="62">
        <v>0</v>
      </c>
      <c r="Y1531" s="62">
        <v>0</v>
      </c>
      <c r="Z1531" s="61" t="s">
        <v>18</v>
      </c>
      <c r="AB1531" s="16">
        <f t="shared" si="48"/>
        <v>-3.2958629060331019</v>
      </c>
      <c r="AD1531" s="34">
        <f t="shared" si="49"/>
        <v>0</v>
      </c>
    </row>
    <row r="1532" spans="1:30">
      <c r="A1532" s="10">
        <v>43710</v>
      </c>
      <c r="B1532" s="62">
        <v>2.6549391296286286E-2</v>
      </c>
      <c r="C1532" s="62">
        <v>2.6549391296286286E-2</v>
      </c>
      <c r="D1532" s="62">
        <v>2.8452122651164695E-2</v>
      </c>
      <c r="E1532" s="62">
        <v>2.8452122651164695E-2</v>
      </c>
      <c r="F1532" s="62"/>
      <c r="G1532" s="62"/>
      <c r="H1532" s="62">
        <v>2.6682939419494893E-2</v>
      </c>
      <c r="I1532" s="62">
        <v>2.6682939419494893E-2</v>
      </c>
      <c r="J1532" s="62">
        <v>2.997550969954958E-4</v>
      </c>
      <c r="K1532" s="63">
        <v>2.997550969954958E-4</v>
      </c>
      <c r="L1532" s="63">
        <v>1.4328407090514594E-4</v>
      </c>
      <c r="M1532" s="63">
        <v>1.4328407090514594E-4</v>
      </c>
      <c r="N1532" s="62"/>
      <c r="O1532" s="62"/>
      <c r="P1532" s="62">
        <v>2.8877277318119839E-4</v>
      </c>
      <c r="Q1532" s="62">
        <v>2.8877277318119839E-4</v>
      </c>
      <c r="R1532" s="62">
        <v>0</v>
      </c>
      <c r="S1532" s="62">
        <v>0</v>
      </c>
      <c r="T1532" s="62">
        <v>0</v>
      </c>
      <c r="U1532" s="62">
        <v>0</v>
      </c>
      <c r="V1532" s="62"/>
      <c r="W1532" s="62"/>
      <c r="X1532" s="62">
        <v>0</v>
      </c>
      <c r="Y1532" s="62">
        <v>0</v>
      </c>
      <c r="Z1532" s="61" t="s">
        <v>18</v>
      </c>
      <c r="AB1532" s="16">
        <f t="shared" si="48"/>
        <v>-3.6237308908588428</v>
      </c>
      <c r="AD1532" s="34">
        <f t="shared" si="49"/>
        <v>0</v>
      </c>
    </row>
    <row r="1533" spans="1:30">
      <c r="A1533" s="10">
        <v>43711</v>
      </c>
      <c r="B1533" s="62">
        <v>5.2434703444865921E-2</v>
      </c>
      <c r="C1533" s="62">
        <v>5.2434703444865921E-2</v>
      </c>
      <c r="D1533" s="62">
        <v>4.7092684324722637E-3</v>
      </c>
      <c r="E1533" s="62">
        <v>4.7092684324722637E-3</v>
      </c>
      <c r="F1533" s="62"/>
      <c r="G1533" s="62"/>
      <c r="H1533" s="62">
        <v>4.9084970305251496E-2</v>
      </c>
      <c r="I1533" s="62">
        <v>4.9084970305251496E-2</v>
      </c>
      <c r="J1533" s="62">
        <v>4.4255595299716466E-4</v>
      </c>
      <c r="K1533" s="63">
        <v>4.4255595299716466E-4</v>
      </c>
      <c r="L1533" s="63">
        <v>4.0938305972898839E-5</v>
      </c>
      <c r="M1533" s="63">
        <v>4.0938305972898839E-5</v>
      </c>
      <c r="N1533" s="62"/>
      <c r="O1533" s="62"/>
      <c r="P1533" s="62">
        <v>4.1436737930806593E-4</v>
      </c>
      <c r="Q1533" s="62">
        <v>4.1436737930806593E-4</v>
      </c>
      <c r="R1533" s="62">
        <v>1.1557567657352111E-3</v>
      </c>
      <c r="S1533" s="62">
        <v>1.1557567657352111E-3</v>
      </c>
      <c r="T1533" s="62">
        <v>0</v>
      </c>
      <c r="U1533" s="62">
        <v>0</v>
      </c>
      <c r="V1533" s="62"/>
      <c r="W1533" s="62"/>
      <c r="X1533" s="62">
        <v>1.0746369867638628E-3</v>
      </c>
      <c r="Y1533" s="62">
        <v>1.0746369867638628E-3</v>
      </c>
      <c r="Z1533" s="61" t="s">
        <v>18</v>
      </c>
      <c r="AB1533" s="16">
        <f t="shared" si="48"/>
        <v>-3.0142023948036805</v>
      </c>
      <c r="AD1533" s="34">
        <f t="shared" si="49"/>
        <v>0</v>
      </c>
    </row>
    <row r="1534" spans="1:30">
      <c r="A1534" s="10">
        <v>43712</v>
      </c>
      <c r="B1534" s="62">
        <v>4.8719064887707726E-2</v>
      </c>
      <c r="C1534" s="62">
        <v>4.8719064887707726E-2</v>
      </c>
      <c r="D1534" s="62">
        <v>6.5852683505956524E-3</v>
      </c>
      <c r="E1534" s="62">
        <v>6.5852683505956524E-3</v>
      </c>
      <c r="F1534" s="62"/>
      <c r="G1534" s="62"/>
      <c r="H1534" s="62">
        <v>4.5761795362108129E-2</v>
      </c>
      <c r="I1534" s="62">
        <v>4.5761795362108129E-2</v>
      </c>
      <c r="J1534" s="62">
        <v>1.2608255626202305E-3</v>
      </c>
      <c r="K1534" s="63">
        <v>1.2608255626202305E-3</v>
      </c>
      <c r="L1534" s="63">
        <v>4.0938305972898839E-5</v>
      </c>
      <c r="M1534" s="63">
        <v>4.0938305972898839E-5</v>
      </c>
      <c r="N1534" s="62"/>
      <c r="O1534" s="62"/>
      <c r="P1534" s="62">
        <v>1.1752046192150267E-3</v>
      </c>
      <c r="Q1534" s="62">
        <v>1.1752046192150267E-3</v>
      </c>
      <c r="R1534" s="62">
        <v>1.3967969468243729E-3</v>
      </c>
      <c r="S1534" s="62">
        <v>1.3967969468243729E-3</v>
      </c>
      <c r="T1534" s="62">
        <v>0</v>
      </c>
      <c r="U1534" s="62">
        <v>0</v>
      </c>
      <c r="V1534" s="62"/>
      <c r="W1534" s="62"/>
      <c r="X1534" s="62">
        <v>1.298759139083599E-3</v>
      </c>
      <c r="Y1534" s="62">
        <v>1.298759139083599E-3</v>
      </c>
      <c r="Z1534" s="61" t="s">
        <v>18</v>
      </c>
      <c r="AB1534" s="16">
        <f t="shared" si="48"/>
        <v>-3.0843056983684365</v>
      </c>
      <c r="AD1534" s="34">
        <f t="shared" si="49"/>
        <v>0</v>
      </c>
    </row>
    <row r="1535" spans="1:30">
      <c r="A1535" s="10">
        <v>43713</v>
      </c>
      <c r="B1535" s="62">
        <v>0.12355366640038935</v>
      </c>
      <c r="C1535" s="62">
        <v>0.12355366640038935</v>
      </c>
      <c r="D1535" s="62">
        <v>4.2262615138985551E-4</v>
      </c>
      <c r="E1535" s="62">
        <v>4.2262615138985551E-4</v>
      </c>
      <c r="F1535" s="62"/>
      <c r="G1535" s="62"/>
      <c r="H1535" s="62">
        <v>0.11491139575518387</v>
      </c>
      <c r="I1535" s="62">
        <v>0.11491139575518387</v>
      </c>
      <c r="J1535" s="62">
        <v>6.4064462797147684E-3</v>
      </c>
      <c r="K1535" s="63">
        <v>6.4064462797147684E-3</v>
      </c>
      <c r="L1535" s="63">
        <v>1.3509640971056619E-5</v>
      </c>
      <c r="M1535" s="63">
        <v>1.3509640971056619E-5</v>
      </c>
      <c r="N1535" s="62"/>
      <c r="O1535" s="62"/>
      <c r="P1535" s="62">
        <v>5.9577414808440216E-3</v>
      </c>
      <c r="Q1535" s="62">
        <v>5.9577414808440216E-3</v>
      </c>
      <c r="R1535" s="62">
        <v>0</v>
      </c>
      <c r="S1535" s="62">
        <v>0</v>
      </c>
      <c r="T1535" s="62">
        <v>0</v>
      </c>
      <c r="U1535" s="62">
        <v>0</v>
      </c>
      <c r="V1535" s="62"/>
      <c r="W1535" s="62"/>
      <c r="X1535" s="62">
        <v>0</v>
      </c>
      <c r="Y1535" s="62">
        <v>0</v>
      </c>
      <c r="Z1535" s="61" t="s">
        <v>18</v>
      </c>
      <c r="AB1535" s="16">
        <f t="shared" si="48"/>
        <v>-2.1635939192788016</v>
      </c>
      <c r="AD1535" s="34">
        <f t="shared" si="49"/>
        <v>0</v>
      </c>
    </row>
    <row r="1536" spans="1:30">
      <c r="A1536" s="10">
        <v>43714</v>
      </c>
      <c r="B1536" s="62">
        <v>9.5690339603983349E-3</v>
      </c>
      <c r="C1536" s="62">
        <v>9.5690339603983349E-3</v>
      </c>
      <c r="D1536" s="62">
        <v>0.25360034183485486</v>
      </c>
      <c r="E1536" s="62">
        <v>0.25360034183485486</v>
      </c>
      <c r="F1536" s="62"/>
      <c r="G1536" s="62"/>
      <c r="H1536" s="62">
        <v>2.6697002702395955E-2</v>
      </c>
      <c r="I1536" s="62">
        <v>2.6697002702395955E-2</v>
      </c>
      <c r="J1536" s="62">
        <v>6.1218025479183253E-5</v>
      </c>
      <c r="K1536" s="63">
        <v>6.1218025479183253E-5</v>
      </c>
      <c r="L1536" s="63">
        <v>2.1828304744749664E-3</v>
      </c>
      <c r="M1536" s="63">
        <v>2.1828304744749664E-3</v>
      </c>
      <c r="N1536" s="62"/>
      <c r="O1536" s="62"/>
      <c r="P1536" s="62">
        <v>2.1012888460438848E-4</v>
      </c>
      <c r="Q1536" s="62">
        <v>2.1012888460438848E-4</v>
      </c>
      <c r="R1536" s="62">
        <v>0</v>
      </c>
      <c r="S1536" s="62">
        <v>0</v>
      </c>
      <c r="T1536" s="62">
        <v>4.4929790805256477E-2</v>
      </c>
      <c r="U1536" s="62">
        <v>4.4929790805256477E-2</v>
      </c>
      <c r="V1536" s="62"/>
      <c r="W1536" s="62"/>
      <c r="X1536" s="62">
        <v>3.1535136175757741E-3</v>
      </c>
      <c r="Y1536" s="62">
        <v>3.1535136175757741E-3</v>
      </c>
      <c r="Z1536" s="61" t="s">
        <v>18</v>
      </c>
      <c r="AB1536" s="16">
        <f t="shared" si="48"/>
        <v>-3.6232039782146019</v>
      </c>
      <c r="AD1536" s="34">
        <f t="shared" si="49"/>
        <v>0</v>
      </c>
    </row>
    <row r="1537" spans="1:30">
      <c r="A1537" s="10">
        <v>43715</v>
      </c>
      <c r="B1537" s="62">
        <v>8.214654733117531E-2</v>
      </c>
      <c r="C1537" s="62">
        <v>8.214654733117531E-2</v>
      </c>
      <c r="D1537" s="62">
        <v>1.1634324722642978E-2</v>
      </c>
      <c r="E1537" s="62">
        <v>1.1634324722642978E-2</v>
      </c>
      <c r="F1537" s="62"/>
      <c r="G1537" s="62"/>
      <c r="H1537" s="62">
        <v>7.7197464546317845E-2</v>
      </c>
      <c r="I1537" s="62">
        <v>7.7197464546317845E-2</v>
      </c>
      <c r="J1537" s="62">
        <v>5.7188328092769574E-4</v>
      </c>
      <c r="K1537" s="63">
        <v>5.7188328092769574E-4</v>
      </c>
      <c r="L1537" s="63">
        <v>1.023457649322471E-4</v>
      </c>
      <c r="M1537" s="63">
        <v>1.023457649322471E-4</v>
      </c>
      <c r="N1537" s="62"/>
      <c r="O1537" s="62"/>
      <c r="P1537" s="62">
        <v>5.3892757550115002E-4</v>
      </c>
      <c r="Q1537" s="62">
        <v>5.3892757550115002E-4</v>
      </c>
      <c r="R1537" s="62">
        <v>2.393405387866099E-3</v>
      </c>
      <c r="S1537" s="62">
        <v>2.393405387866099E-3</v>
      </c>
      <c r="T1537" s="62">
        <v>0</v>
      </c>
      <c r="U1537" s="62">
        <v>0</v>
      </c>
      <c r="V1537" s="62"/>
      <c r="W1537" s="62"/>
      <c r="X1537" s="62">
        <v>2.2254180380978927E-3</v>
      </c>
      <c r="Y1537" s="62">
        <v>2.2254180380978927E-3</v>
      </c>
      <c r="Z1537" s="61" t="s">
        <v>18</v>
      </c>
      <c r="AB1537" s="16">
        <f t="shared" si="48"/>
        <v>-2.5613886651550151</v>
      </c>
      <c r="AD1537" s="34">
        <f t="shared" si="49"/>
        <v>0</v>
      </c>
    </row>
    <row r="1538" spans="1:30">
      <c r="A1538" s="10">
        <v>43716</v>
      </c>
      <c r="B1538" s="62">
        <v>3.5121953199576637E-2</v>
      </c>
      <c r="C1538" s="62">
        <v>3.5121953199576637E-2</v>
      </c>
      <c r="D1538" s="62">
        <v>1.3354296475211855</v>
      </c>
      <c r="E1538" s="62">
        <v>1.3354296475211855</v>
      </c>
      <c r="F1538" s="62"/>
      <c r="G1538" s="62"/>
      <c r="H1538" s="62">
        <v>0.12638741310022714</v>
      </c>
      <c r="I1538" s="62">
        <v>0.12638741310022714</v>
      </c>
      <c r="J1538" s="62">
        <v>2.9964693793987907E-4</v>
      </c>
      <c r="K1538" s="63">
        <v>2.9964693793987907E-4</v>
      </c>
      <c r="L1538" s="63">
        <v>2.4085642936095306E-2</v>
      </c>
      <c r="M1538" s="63">
        <v>2.4085642936095306E-2</v>
      </c>
      <c r="N1538" s="62"/>
      <c r="O1538" s="62"/>
      <c r="P1538" s="62">
        <v>1.9691286101984205E-3</v>
      </c>
      <c r="Q1538" s="62">
        <v>1.9691286101984205E-3</v>
      </c>
      <c r="R1538" s="62">
        <v>0</v>
      </c>
      <c r="S1538" s="62">
        <v>0</v>
      </c>
      <c r="T1538" s="62">
        <v>0</v>
      </c>
      <c r="U1538" s="62">
        <v>0</v>
      </c>
      <c r="V1538" s="62"/>
      <c r="W1538" s="62"/>
      <c r="X1538" s="62">
        <v>0</v>
      </c>
      <c r="Y1538" s="62">
        <v>0</v>
      </c>
      <c r="Z1538" s="61" t="s">
        <v>18</v>
      </c>
      <c r="AB1538" s="16">
        <f t="shared" si="48"/>
        <v>-2.0684033821310539</v>
      </c>
      <c r="AD1538" s="34">
        <f t="shared" si="49"/>
        <v>0</v>
      </c>
    </row>
    <row r="1539" spans="1:30">
      <c r="A1539" s="10">
        <v>43717</v>
      </c>
      <c r="B1539" s="62">
        <v>5.3664556895526072E-2</v>
      </c>
      <c r="C1539" s="62">
        <v>5.3664556895526072E-2</v>
      </c>
      <c r="D1539" s="62">
        <v>0.12892127563761413</v>
      </c>
      <c r="E1539" s="62">
        <v>0.12892127563761413</v>
      </c>
      <c r="F1539" s="62"/>
      <c r="G1539" s="62"/>
      <c r="H1539" s="62">
        <v>5.8946644417275228E-2</v>
      </c>
      <c r="I1539" s="62">
        <v>5.8946644417275228E-2</v>
      </c>
      <c r="J1539" s="62">
        <v>2.3331453425938086E-4</v>
      </c>
      <c r="K1539" s="63">
        <v>2.3331453425938086E-4</v>
      </c>
      <c r="L1539" s="63">
        <v>7.4343963646784298E-4</v>
      </c>
      <c r="M1539" s="63">
        <v>7.4343963646784298E-4</v>
      </c>
      <c r="N1539" s="62"/>
      <c r="O1539" s="62"/>
      <c r="P1539" s="62">
        <v>2.6911898443931375E-4</v>
      </c>
      <c r="Q1539" s="62">
        <v>2.6911898443931375E-4</v>
      </c>
      <c r="R1539" s="62">
        <v>0</v>
      </c>
      <c r="S1539" s="62">
        <v>0</v>
      </c>
      <c r="T1539" s="62">
        <v>0</v>
      </c>
      <c r="U1539" s="62">
        <v>0</v>
      </c>
      <c r="V1539" s="62"/>
      <c r="W1539" s="62"/>
      <c r="X1539" s="62">
        <v>0</v>
      </c>
      <c r="Y1539" s="62">
        <v>0</v>
      </c>
      <c r="Z1539" s="61" t="s">
        <v>18</v>
      </c>
      <c r="AB1539" s="16">
        <f t="shared" si="48"/>
        <v>-2.8311225761418024</v>
      </c>
      <c r="AD1539" s="34">
        <f t="shared" si="49"/>
        <v>0</v>
      </c>
    </row>
    <row r="1540" spans="1:30">
      <c r="A1540" s="10">
        <v>43718</v>
      </c>
      <c r="B1540" s="62">
        <v>0.15387257719852593</v>
      </c>
      <c r="C1540" s="62">
        <v>0.15387257719852593</v>
      </c>
      <c r="D1540" s="62">
        <v>2.0701129897244853E-3</v>
      </c>
      <c r="E1540" s="62">
        <v>2.0701129897244853E-3</v>
      </c>
      <c r="F1540" s="62"/>
      <c r="G1540" s="62"/>
      <c r="H1540" s="62">
        <v>0.1432179284791732</v>
      </c>
      <c r="I1540" s="62">
        <v>0.1432179284791732</v>
      </c>
      <c r="J1540" s="62">
        <v>3.1551541652824889E-3</v>
      </c>
      <c r="K1540" s="63">
        <v>3.1551541652824889E-3</v>
      </c>
      <c r="L1540" s="63">
        <v>4.0938305972898839E-5</v>
      </c>
      <c r="M1540" s="63">
        <v>4.0938305972898839E-5</v>
      </c>
      <c r="N1540" s="62"/>
      <c r="O1540" s="62"/>
      <c r="P1540" s="62">
        <v>2.936574867573977E-3</v>
      </c>
      <c r="Q1540" s="62">
        <v>2.936574867573977E-3</v>
      </c>
      <c r="R1540" s="62">
        <v>1.1311892088165082E-2</v>
      </c>
      <c r="S1540" s="62">
        <v>1.1311892088165082E-2</v>
      </c>
      <c r="T1540" s="62">
        <v>0</v>
      </c>
      <c r="U1540" s="62">
        <v>0</v>
      </c>
      <c r="V1540" s="62"/>
      <c r="W1540" s="62"/>
      <c r="X1540" s="62">
        <v>1.0517937673928128E-2</v>
      </c>
      <c r="Y1540" s="62">
        <v>1.0517937673928128E-2</v>
      </c>
      <c r="Z1540" s="61" t="s">
        <v>18</v>
      </c>
      <c r="AB1540" s="16">
        <f t="shared" si="48"/>
        <v>-1.9433878334154093</v>
      </c>
      <c r="AD1540" s="34">
        <f t="shared" si="49"/>
        <v>0</v>
      </c>
    </row>
    <row r="1541" spans="1:30">
      <c r="A1541" s="10">
        <v>43719</v>
      </c>
      <c r="B1541" s="62">
        <v>6.7522039107224272E-3</v>
      </c>
      <c r="C1541" s="62">
        <v>6.7522039107224272E-3</v>
      </c>
      <c r="D1541" s="62">
        <v>9.3680496991034503E-3</v>
      </c>
      <c r="E1541" s="62">
        <v>9.3680496991034503E-3</v>
      </c>
      <c r="F1541" s="62"/>
      <c r="G1541" s="62"/>
      <c r="H1541" s="62">
        <v>6.9358038155359755E-3</v>
      </c>
      <c r="I1541" s="62">
        <v>6.9358038155359755E-3</v>
      </c>
      <c r="J1541" s="62">
        <v>9.3912962862815715E-5</v>
      </c>
      <c r="K1541" s="63">
        <v>9.3912962862815715E-5</v>
      </c>
      <c r="L1541" s="63">
        <v>1.023457649322471E-4</v>
      </c>
      <c r="M1541" s="63">
        <v>1.023457649322471E-4</v>
      </c>
      <c r="N1541" s="62"/>
      <c r="O1541" s="62"/>
      <c r="P1541" s="62">
        <v>9.4504840894822092E-5</v>
      </c>
      <c r="Q1541" s="62">
        <v>9.4504840894822092E-5</v>
      </c>
      <c r="R1541" s="62">
        <v>0</v>
      </c>
      <c r="S1541" s="62">
        <v>0</v>
      </c>
      <c r="T1541" s="62">
        <v>0</v>
      </c>
      <c r="U1541" s="62">
        <v>0</v>
      </c>
      <c r="V1541" s="62"/>
      <c r="W1541" s="62"/>
      <c r="X1541" s="62">
        <v>0</v>
      </c>
      <c r="Y1541" s="62">
        <v>0</v>
      </c>
      <c r="Z1541" s="61" t="s">
        <v>18</v>
      </c>
      <c r="AB1541" s="16">
        <f t="shared" si="48"/>
        <v>-4.971058324861251</v>
      </c>
      <c r="AD1541" s="34">
        <f t="shared" si="49"/>
        <v>0</v>
      </c>
    </row>
    <row r="1542" spans="1:30">
      <c r="A1542" s="10">
        <v>43720</v>
      </c>
      <c r="B1542" s="62">
        <v>1.7260258036604113E-2</v>
      </c>
      <c r="C1542" s="62">
        <v>1.7260258036604113E-2</v>
      </c>
      <c r="D1542" s="62">
        <v>3.7314590412248744E-2</v>
      </c>
      <c r="E1542" s="62">
        <v>3.7314590412248744E-2</v>
      </c>
      <c r="F1542" s="62"/>
      <c r="G1542" s="62"/>
      <c r="H1542" s="62">
        <v>1.8667823242329205E-2</v>
      </c>
      <c r="I1542" s="62">
        <v>1.8667823242329205E-2</v>
      </c>
      <c r="J1542" s="62">
        <v>1.8034749959440355E-4</v>
      </c>
      <c r="K1542" s="63">
        <v>1.8034749959440355E-4</v>
      </c>
      <c r="L1542" s="63">
        <v>2.2516068285094362E-4</v>
      </c>
      <c r="M1542" s="63">
        <v>2.2516068285094362E-4</v>
      </c>
      <c r="N1542" s="62"/>
      <c r="O1542" s="62"/>
      <c r="P1542" s="62">
        <v>1.8349282880946599E-4</v>
      </c>
      <c r="Q1542" s="62">
        <v>1.8349282880946599E-4</v>
      </c>
      <c r="R1542" s="62">
        <v>0</v>
      </c>
      <c r="S1542" s="62">
        <v>0</v>
      </c>
      <c r="T1542" s="62">
        <v>0</v>
      </c>
      <c r="U1542" s="62">
        <v>0</v>
      </c>
      <c r="V1542" s="62"/>
      <c r="W1542" s="62"/>
      <c r="X1542" s="62">
        <v>0</v>
      </c>
      <c r="Y1542" s="62">
        <v>0</v>
      </c>
      <c r="Z1542" s="61" t="s">
        <v>18</v>
      </c>
      <c r="AB1542" s="16">
        <f t="shared" si="48"/>
        <v>-3.9809539194240093</v>
      </c>
      <c r="AD1542" s="34">
        <f t="shared" si="49"/>
        <v>0</v>
      </c>
    </row>
    <row r="1543" spans="1:30">
      <c r="A1543" s="10">
        <v>43721</v>
      </c>
      <c r="B1543" s="62">
        <v>0.2232163236088042</v>
      </c>
      <c r="C1543" s="62">
        <v>0.2232163236088042</v>
      </c>
      <c r="D1543" s="62">
        <v>0</v>
      </c>
      <c r="E1543" s="62">
        <v>0</v>
      </c>
      <c r="F1543" s="62"/>
      <c r="G1543" s="62"/>
      <c r="H1543" s="62">
        <v>0.20754930839351823</v>
      </c>
      <c r="I1543" s="62">
        <v>0.20754930839351823</v>
      </c>
      <c r="J1543" s="62">
        <v>1.5674564852942317E-3</v>
      </c>
      <c r="K1543" s="63">
        <v>1.5674564852942317E-3</v>
      </c>
      <c r="L1543" s="63">
        <v>0</v>
      </c>
      <c r="M1543" s="63">
        <v>0</v>
      </c>
      <c r="N1543" s="62"/>
      <c r="O1543" s="62"/>
      <c r="P1543" s="62">
        <v>1.4574404962868995E-3</v>
      </c>
      <c r="Q1543" s="62">
        <v>1.4574404962868995E-3</v>
      </c>
      <c r="R1543" s="62">
        <v>6.5173556656031029E-3</v>
      </c>
      <c r="S1543" s="62">
        <v>6.5173556656031029E-3</v>
      </c>
      <c r="T1543" s="62">
        <v>2.5832071068899169E-2</v>
      </c>
      <c r="U1543" s="62">
        <v>2.5832071068899169E-2</v>
      </c>
      <c r="V1543" s="62"/>
      <c r="W1543" s="62"/>
      <c r="X1543" s="62">
        <v>7.8730089404625246E-3</v>
      </c>
      <c r="Y1543" s="62">
        <v>7.8730089404625246E-3</v>
      </c>
      <c r="Z1543" s="61" t="s">
        <v>18</v>
      </c>
      <c r="AB1543" s="16">
        <f t="shared" si="48"/>
        <v>-1.5723863367289774</v>
      </c>
      <c r="AD1543" s="34">
        <f t="shared" si="49"/>
        <v>0</v>
      </c>
    </row>
    <row r="1544" spans="1:30">
      <c r="A1544" s="10">
        <v>43722</v>
      </c>
      <c r="B1544" s="62">
        <v>1.724544689004087E-3</v>
      </c>
      <c r="C1544" s="62">
        <v>1.724544689004087E-3</v>
      </c>
      <c r="D1544" s="62">
        <v>2.4358292053874809E-3</v>
      </c>
      <c r="E1544" s="62">
        <v>2.4358292053874809E-3</v>
      </c>
      <c r="F1544" s="62"/>
      <c r="G1544" s="62"/>
      <c r="H1544" s="62">
        <v>1.7744680331413449E-3</v>
      </c>
      <c r="I1544" s="62">
        <v>1.7744680331413449E-3</v>
      </c>
      <c r="J1544" s="62">
        <v>9.2707761957369885E-6</v>
      </c>
      <c r="K1544" s="63">
        <v>9.2707761957369885E-6</v>
      </c>
      <c r="L1544" s="63">
        <v>2.046915298644942E-5</v>
      </c>
      <c r="M1544" s="63">
        <v>2.046915298644942E-5</v>
      </c>
      <c r="N1544" s="62"/>
      <c r="O1544" s="62"/>
      <c r="P1544" s="62">
        <v>1.0056763245116363E-5</v>
      </c>
      <c r="Q1544" s="62">
        <v>1.0056763245116363E-5</v>
      </c>
      <c r="R1544" s="62">
        <v>0</v>
      </c>
      <c r="S1544" s="62">
        <v>0</v>
      </c>
      <c r="T1544" s="62">
        <v>0</v>
      </c>
      <c r="U1544" s="62">
        <v>0</v>
      </c>
      <c r="V1544" s="62"/>
      <c r="W1544" s="62"/>
      <c r="X1544" s="62">
        <v>0</v>
      </c>
      <c r="Y1544" s="62">
        <v>0</v>
      </c>
      <c r="Z1544" s="61" t="s">
        <v>18</v>
      </c>
      <c r="AB1544" s="16">
        <f t="shared" si="48"/>
        <v>-6.3342546006123488</v>
      </c>
      <c r="AD1544" s="34">
        <f t="shared" si="49"/>
        <v>0</v>
      </c>
    </row>
    <row r="1545" spans="1:30">
      <c r="A1545" s="10">
        <v>43723</v>
      </c>
      <c r="B1545" s="62">
        <v>1.4705876899543413E-2</v>
      </c>
      <c r="C1545" s="62">
        <v>1.4705876899543413E-2</v>
      </c>
      <c r="D1545" s="62">
        <v>0</v>
      </c>
      <c r="E1545" s="62">
        <v>0</v>
      </c>
      <c r="F1545" s="62"/>
      <c r="G1545" s="62"/>
      <c r="H1545" s="62">
        <v>1.3673706879831736E-2</v>
      </c>
      <c r="I1545" s="62">
        <v>1.3673706879831736E-2</v>
      </c>
      <c r="J1545" s="62">
        <v>1.855700368513354E-5</v>
      </c>
      <c r="K1545" s="63">
        <v>1.855700368513354E-5</v>
      </c>
      <c r="L1545" s="63">
        <v>0</v>
      </c>
      <c r="M1545" s="63">
        <v>0</v>
      </c>
      <c r="N1545" s="62"/>
      <c r="O1545" s="62"/>
      <c r="P1545" s="62">
        <v>1.7254532367692503E-5</v>
      </c>
      <c r="Q1545" s="62">
        <v>1.7254532367692503E-5</v>
      </c>
      <c r="R1545" s="62">
        <v>6.3968355750585219E-4</v>
      </c>
      <c r="S1545" s="62">
        <v>6.3968355750585219E-4</v>
      </c>
      <c r="T1545" s="62">
        <v>1.9711794325950792E-2</v>
      </c>
      <c r="U1545" s="62">
        <v>1.9711794325950792E-2</v>
      </c>
      <c r="V1545" s="62"/>
      <c r="W1545" s="62"/>
      <c r="X1545" s="62">
        <v>1.9783089983607476E-3</v>
      </c>
      <c r="Y1545" s="62">
        <v>1.9783089983607476E-3</v>
      </c>
      <c r="Z1545" s="61" t="s">
        <v>18</v>
      </c>
      <c r="AB1545" s="16">
        <f t="shared" si="48"/>
        <v>-4.2922804960350733</v>
      </c>
      <c r="AD1545" s="34">
        <f t="shared" si="49"/>
        <v>0</v>
      </c>
    </row>
    <row r="1546" spans="1:30">
      <c r="A1546" s="10">
        <v>43724</v>
      </c>
      <c r="B1546" s="62">
        <v>7.3557580636438788E-2</v>
      </c>
      <c r="C1546" s="62">
        <v>7.3557580636438788E-2</v>
      </c>
      <c r="D1546" s="62">
        <v>5.7015998997011513E-2</v>
      </c>
      <c r="E1546" s="62">
        <v>5.7015998997011513E-2</v>
      </c>
      <c r="F1546" s="62"/>
      <c r="G1546" s="62"/>
      <c r="H1546" s="62">
        <v>7.2396566929914419E-2</v>
      </c>
      <c r="I1546" s="62">
        <v>7.2396566929914419E-2</v>
      </c>
      <c r="J1546" s="62">
        <v>6.8789159372368441E-4</v>
      </c>
      <c r="K1546" s="63">
        <v>6.8789159372368441E-4</v>
      </c>
      <c r="L1546" s="63">
        <v>2.5688786997994022E-4</v>
      </c>
      <c r="M1546" s="63">
        <v>2.5688786997994022E-4</v>
      </c>
      <c r="N1546" s="62"/>
      <c r="O1546" s="62"/>
      <c r="P1546" s="62">
        <v>6.5764048220743091E-4</v>
      </c>
      <c r="Q1546" s="62">
        <v>6.5764048220743091E-4</v>
      </c>
      <c r="R1546" s="62">
        <v>0</v>
      </c>
      <c r="S1546" s="62">
        <v>0</v>
      </c>
      <c r="T1546" s="62">
        <v>0</v>
      </c>
      <c r="U1546" s="62">
        <v>0</v>
      </c>
      <c r="V1546" s="62"/>
      <c r="W1546" s="62"/>
      <c r="X1546" s="62">
        <v>0</v>
      </c>
      <c r="Y1546" s="62">
        <v>0</v>
      </c>
      <c r="Z1546" s="61" t="s">
        <v>18</v>
      </c>
      <c r="AB1546" s="16">
        <f t="shared" si="48"/>
        <v>-2.6255963988098445</v>
      </c>
      <c r="AD1546" s="34">
        <f t="shared" si="49"/>
        <v>0</v>
      </c>
    </row>
    <row r="1547" spans="1:30">
      <c r="A1547" s="10">
        <v>43725</v>
      </c>
      <c r="B1547" s="62">
        <v>5.054986659353054E-3</v>
      </c>
      <c r="C1547" s="62">
        <v>5.054986659353054E-3</v>
      </c>
      <c r="D1547" s="62">
        <v>0</v>
      </c>
      <c r="E1547" s="62">
        <v>0</v>
      </c>
      <c r="F1547" s="62"/>
      <c r="G1547" s="62"/>
      <c r="H1547" s="62">
        <v>4.7001893415549766E-3</v>
      </c>
      <c r="I1547" s="62">
        <v>4.7001893415549766E-3</v>
      </c>
      <c r="J1547" s="62">
        <v>4.4978715842983958E-5</v>
      </c>
      <c r="K1547" s="63">
        <v>4.4978715842983958E-5</v>
      </c>
      <c r="L1547" s="63">
        <v>0</v>
      </c>
      <c r="M1547" s="63">
        <v>0</v>
      </c>
      <c r="N1547" s="62"/>
      <c r="O1547" s="62"/>
      <c r="P1547" s="62">
        <v>4.1821768295048192E-5</v>
      </c>
      <c r="Q1547" s="62">
        <v>4.1821768295048192E-5</v>
      </c>
      <c r="R1547" s="62">
        <v>0</v>
      </c>
      <c r="S1547" s="62">
        <v>0</v>
      </c>
      <c r="T1547" s="62">
        <v>0</v>
      </c>
      <c r="U1547" s="62">
        <v>0</v>
      </c>
      <c r="V1547" s="62"/>
      <c r="W1547" s="62"/>
      <c r="X1547" s="62">
        <v>0</v>
      </c>
      <c r="Y1547" s="62">
        <v>0</v>
      </c>
      <c r="Z1547" s="61" t="s">
        <v>18</v>
      </c>
      <c r="AB1547" s="16">
        <f t="shared" si="48"/>
        <v>-5.3601524856403318</v>
      </c>
      <c r="AD1547" s="34">
        <f t="shared" si="49"/>
        <v>0</v>
      </c>
    </row>
    <row r="1548" spans="1:30">
      <c r="A1548" s="10">
        <v>43726</v>
      </c>
      <c r="B1548" s="62">
        <v>2.3198619939894468E-2</v>
      </c>
      <c r="C1548" s="62">
        <v>2.3198619939894468E-2</v>
      </c>
      <c r="D1548" s="62">
        <v>0.74518504728374335</v>
      </c>
      <c r="E1548" s="62">
        <v>0.74518504728374335</v>
      </c>
      <c r="F1548" s="62"/>
      <c r="G1548" s="62"/>
      <c r="H1548" s="62">
        <v>7.3873105387695398E-2</v>
      </c>
      <c r="I1548" s="62">
        <v>7.3873105387695398E-2</v>
      </c>
      <c r="J1548" s="62">
        <v>2.086542695787205E-4</v>
      </c>
      <c r="K1548" s="63">
        <v>2.086542695787205E-4</v>
      </c>
      <c r="L1548" s="63">
        <v>9.2107094608425075E-3</v>
      </c>
      <c r="M1548" s="63">
        <v>9.2107094608425075E-3</v>
      </c>
      <c r="N1548" s="62"/>
      <c r="O1548" s="62"/>
      <c r="P1548" s="62">
        <v>8.4048680480828261E-4</v>
      </c>
      <c r="Q1548" s="62">
        <v>8.4048680480828261E-4</v>
      </c>
      <c r="R1548" s="62">
        <v>3.3081219725121487E-3</v>
      </c>
      <c r="S1548" s="62">
        <v>3.3081219725121487E-3</v>
      </c>
      <c r="T1548" s="62">
        <v>1.093052769476399E-2</v>
      </c>
      <c r="U1548" s="62">
        <v>1.093052769476399E-2</v>
      </c>
      <c r="V1548" s="62"/>
      <c r="W1548" s="62"/>
      <c r="X1548" s="62">
        <v>3.8431202400980393E-3</v>
      </c>
      <c r="Y1548" s="62">
        <v>3.8431202400980393E-3</v>
      </c>
      <c r="Z1548" s="61" t="s">
        <v>18</v>
      </c>
      <c r="AB1548" s="16">
        <f t="shared" si="48"/>
        <v>-2.6054064497749923</v>
      </c>
      <c r="AD1548" s="34">
        <f t="shared" si="49"/>
        <v>0</v>
      </c>
    </row>
    <row r="1549" spans="1:30">
      <c r="A1549" s="10">
        <v>43727</v>
      </c>
      <c r="B1549" s="62">
        <v>3.0111973207456792E-2</v>
      </c>
      <c r="C1549" s="62">
        <v>3.0111973207456792E-2</v>
      </c>
      <c r="D1549" s="62">
        <v>0</v>
      </c>
      <c r="E1549" s="62">
        <v>0</v>
      </c>
      <c r="F1549" s="62"/>
      <c r="G1549" s="62"/>
      <c r="H1549" s="62">
        <v>2.799848645713161E-2</v>
      </c>
      <c r="I1549" s="62">
        <v>2.799848645713161E-2</v>
      </c>
      <c r="J1549" s="62">
        <v>3.0533301400659767E-4</v>
      </c>
      <c r="K1549" s="63">
        <v>3.0533301400659767E-4</v>
      </c>
      <c r="L1549" s="63">
        <v>2.7019281942113238E-5</v>
      </c>
      <c r="M1549" s="63">
        <v>2.7019281942113238E-5</v>
      </c>
      <c r="N1549" s="62"/>
      <c r="O1549" s="62"/>
      <c r="P1549" s="62">
        <v>2.8579884462157117E-4</v>
      </c>
      <c r="Q1549" s="62">
        <v>2.8579884462157117E-4</v>
      </c>
      <c r="R1549" s="62">
        <v>0</v>
      </c>
      <c r="S1549" s="62">
        <v>0</v>
      </c>
      <c r="T1549" s="62">
        <v>0</v>
      </c>
      <c r="U1549" s="62">
        <v>0</v>
      </c>
      <c r="V1549" s="62"/>
      <c r="W1549" s="62"/>
      <c r="X1549" s="62">
        <v>0</v>
      </c>
      <c r="Y1549" s="62">
        <v>0</v>
      </c>
      <c r="Z1549" s="61" t="s">
        <v>18</v>
      </c>
      <c r="AB1549" s="16">
        <f t="shared" si="48"/>
        <v>-3.5756048253704051</v>
      </c>
      <c r="AD1549" s="34">
        <f t="shared" si="49"/>
        <v>0</v>
      </c>
    </row>
    <row r="1550" spans="1:30">
      <c r="A1550" s="10">
        <v>43728</v>
      </c>
      <c r="B1550" s="62">
        <v>0.10921205432674849</v>
      </c>
      <c r="C1550" s="62">
        <v>0.10921205432674849</v>
      </c>
      <c r="D1550" s="62">
        <v>5.9891032464076635E-2</v>
      </c>
      <c r="E1550" s="62">
        <v>5.9891032464076635E-2</v>
      </c>
      <c r="F1550" s="62"/>
      <c r="G1550" s="62"/>
      <c r="H1550" s="62">
        <v>0.10575033079567674</v>
      </c>
      <c r="I1550" s="62">
        <v>0.10575033079567674</v>
      </c>
      <c r="J1550" s="62">
        <v>2.7129072381585151E-3</v>
      </c>
      <c r="K1550" s="63">
        <v>2.7129072381585151E-3</v>
      </c>
      <c r="L1550" s="63">
        <v>1.023457649322471E-4</v>
      </c>
      <c r="M1550" s="63">
        <v>1.023457649322471E-4</v>
      </c>
      <c r="N1550" s="62"/>
      <c r="O1550" s="62"/>
      <c r="P1550" s="62">
        <v>2.5296782266765699E-3</v>
      </c>
      <c r="Q1550" s="62">
        <v>2.5296782266765699E-3</v>
      </c>
      <c r="R1550" s="62">
        <v>3.1088002843038033E-3</v>
      </c>
      <c r="S1550" s="62">
        <v>3.1088002843038033E-3</v>
      </c>
      <c r="T1550" s="62">
        <v>0</v>
      </c>
      <c r="U1550" s="62">
        <v>0</v>
      </c>
      <c r="V1550" s="62"/>
      <c r="W1550" s="62"/>
      <c r="X1550" s="62">
        <v>2.8906010927391606E-3</v>
      </c>
      <c r="Y1550" s="62">
        <v>2.8906010927391606E-3</v>
      </c>
      <c r="Z1550" s="61" t="s">
        <v>18</v>
      </c>
      <c r="AB1550" s="16">
        <f t="shared" si="48"/>
        <v>-2.2466743329691363</v>
      </c>
      <c r="AD1550" s="34">
        <f t="shared" si="49"/>
        <v>0</v>
      </c>
    </row>
    <row r="1551" spans="1:30">
      <c r="A1551" s="10">
        <v>43729</v>
      </c>
      <c r="B1551" s="62">
        <v>0.34889425366388804</v>
      </c>
      <c r="C1551" s="62">
        <v>0.34889425366388804</v>
      </c>
      <c r="D1551" s="62">
        <v>0.15223809718753836</v>
      </c>
      <c r="E1551" s="62">
        <v>0.15223809718753836</v>
      </c>
      <c r="F1551" s="62"/>
      <c r="G1551" s="62"/>
      <c r="H1551" s="62">
        <v>0.33509143249972351</v>
      </c>
      <c r="I1551" s="62">
        <v>0.33509143249972351</v>
      </c>
      <c r="J1551" s="62">
        <v>7.2743454445723431E-3</v>
      </c>
      <c r="K1551" s="63">
        <v>7.2743454445723431E-3</v>
      </c>
      <c r="L1551" s="63">
        <v>1.7435624513857616E-3</v>
      </c>
      <c r="M1551" s="63">
        <v>1.7435624513857616E-3</v>
      </c>
      <c r="N1551" s="62"/>
      <c r="O1551" s="62"/>
      <c r="P1551" s="62">
        <v>6.8861531300238909E-3</v>
      </c>
      <c r="Q1551" s="62">
        <v>6.8861531300238909E-3</v>
      </c>
      <c r="R1551" s="62">
        <v>0</v>
      </c>
      <c r="S1551" s="62">
        <v>0</v>
      </c>
      <c r="T1551" s="62">
        <v>0</v>
      </c>
      <c r="U1551" s="62">
        <v>0</v>
      </c>
      <c r="V1551" s="62"/>
      <c r="W1551" s="62"/>
      <c r="X1551" s="62">
        <v>0</v>
      </c>
      <c r="Y1551" s="62">
        <v>0</v>
      </c>
      <c r="Z1551" s="61" t="s">
        <v>18</v>
      </c>
      <c r="AB1551" s="16">
        <f t="shared" si="48"/>
        <v>-1.0933518515614655</v>
      </c>
      <c r="AD1551" s="34">
        <f t="shared" si="49"/>
        <v>0</v>
      </c>
    </row>
    <row r="1552" spans="1:30">
      <c r="A1552" s="10">
        <v>43730</v>
      </c>
      <c r="B1552" s="62">
        <v>1.02674360895866E-2</v>
      </c>
      <c r="C1552" s="62">
        <v>1.02674360895866E-2</v>
      </c>
      <c r="D1552" s="62">
        <v>0</v>
      </c>
      <c r="E1552" s="62">
        <v>0</v>
      </c>
      <c r="F1552" s="62"/>
      <c r="G1552" s="62"/>
      <c r="H1552" s="62">
        <v>9.5467895220020423E-3</v>
      </c>
      <c r="I1552" s="62">
        <v>9.5467895220020423E-3</v>
      </c>
      <c r="J1552" s="62">
        <v>1.838703945487836E-4</v>
      </c>
      <c r="K1552" s="63">
        <v>1.838703945487836E-4</v>
      </c>
      <c r="L1552" s="63">
        <v>0</v>
      </c>
      <c r="M1552" s="63">
        <v>0</v>
      </c>
      <c r="N1552" s="62"/>
      <c r="O1552" s="62"/>
      <c r="P1552" s="62">
        <v>1.7096497516697821E-4</v>
      </c>
      <c r="Q1552" s="62">
        <v>1.7096497516697821E-4</v>
      </c>
      <c r="R1552" s="62">
        <v>3.3467502066610528E-3</v>
      </c>
      <c r="S1552" s="62">
        <v>3.3467502066610528E-3</v>
      </c>
      <c r="T1552" s="62">
        <v>0</v>
      </c>
      <c r="U1552" s="62">
        <v>0</v>
      </c>
      <c r="V1552" s="62"/>
      <c r="W1552" s="62"/>
      <c r="X1552" s="62">
        <v>3.1118498841317208E-3</v>
      </c>
      <c r="Y1552" s="62">
        <v>3.1118498841317208E-3</v>
      </c>
      <c r="Z1552" s="61" t="s">
        <v>18</v>
      </c>
      <c r="AB1552" s="16">
        <f t="shared" si="48"/>
        <v>-4.651550356715811</v>
      </c>
      <c r="AD1552" s="34">
        <f t="shared" si="49"/>
        <v>0</v>
      </c>
    </row>
    <row r="1553" spans="1:30">
      <c r="A1553" s="10">
        <v>43731</v>
      </c>
      <c r="B1553" s="62">
        <v>2.6553108528341533E-2</v>
      </c>
      <c r="C1553" s="62">
        <v>2.6553108528341533E-2</v>
      </c>
      <c r="D1553" s="62">
        <v>0.49547708017767222</v>
      </c>
      <c r="E1553" s="62">
        <v>0.49547708017767222</v>
      </c>
      <c r="F1553" s="62"/>
      <c r="G1553" s="62"/>
      <c r="H1553" s="62">
        <v>5.946575075748977E-2</v>
      </c>
      <c r="I1553" s="62">
        <v>5.946575075748977E-2</v>
      </c>
      <c r="J1553" s="62">
        <v>2.808736161435116E-4</v>
      </c>
      <c r="K1553" s="63">
        <v>2.808736161435116E-4</v>
      </c>
      <c r="L1553" s="63">
        <v>4.2733450689810453E-3</v>
      </c>
      <c r="M1553" s="63">
        <v>4.2733450689810453E-3</v>
      </c>
      <c r="N1553" s="62"/>
      <c r="O1553" s="62"/>
      <c r="P1553" s="62">
        <v>5.6109555505431366E-4</v>
      </c>
      <c r="Q1553" s="62">
        <v>5.6109555505431366E-4</v>
      </c>
      <c r="R1553" s="62">
        <v>1.9607691653983732E-3</v>
      </c>
      <c r="S1553" s="62">
        <v>1.9607691653983732E-3</v>
      </c>
      <c r="T1553" s="62">
        <v>6.6115364146231625E-3</v>
      </c>
      <c r="U1553" s="62">
        <v>6.6115364146231625E-3</v>
      </c>
      <c r="V1553" s="62"/>
      <c r="W1553" s="62"/>
      <c r="X1553" s="62">
        <v>2.2871952980321789E-3</v>
      </c>
      <c r="Y1553" s="62">
        <v>2.2871952980321789E-3</v>
      </c>
      <c r="Z1553" s="61" t="s">
        <v>18</v>
      </c>
      <c r="AB1553" s="16">
        <f t="shared" si="48"/>
        <v>-2.8223547496831003</v>
      </c>
      <c r="AD1553" s="34">
        <f t="shared" si="49"/>
        <v>0</v>
      </c>
    </row>
    <row r="1554" spans="1:30">
      <c r="A1554" s="10">
        <v>43732</v>
      </c>
      <c r="B1554" s="62">
        <v>3.0113422847827934E-2</v>
      </c>
      <c r="C1554" s="62">
        <v>3.0113422847827934E-2</v>
      </c>
      <c r="D1554" s="62">
        <v>1.9241003807262457E-3</v>
      </c>
      <c r="E1554" s="62">
        <v>1.9241003807262457E-3</v>
      </c>
      <c r="F1554" s="62"/>
      <c r="G1554" s="62"/>
      <c r="H1554" s="62">
        <v>2.8134882314319827E-2</v>
      </c>
      <c r="I1554" s="62">
        <v>2.8134882314319827E-2</v>
      </c>
      <c r="J1554" s="62">
        <v>5.0389758882562444E-4</v>
      </c>
      <c r="K1554" s="63">
        <v>5.0389758882562444E-4</v>
      </c>
      <c r="L1554" s="63">
        <v>2.046915298644942E-5</v>
      </c>
      <c r="M1554" s="63">
        <v>2.046915298644942E-5</v>
      </c>
      <c r="N1554" s="62"/>
      <c r="O1554" s="62"/>
      <c r="P1554" s="62">
        <v>4.6996691324892347E-4</v>
      </c>
      <c r="Q1554" s="62">
        <v>4.6996691324892347E-4</v>
      </c>
      <c r="R1554" s="62">
        <v>7.1261366357898313E-3</v>
      </c>
      <c r="S1554" s="62">
        <v>7.1261366357898313E-3</v>
      </c>
      <c r="T1554" s="62">
        <v>0</v>
      </c>
      <c r="U1554" s="62">
        <v>0</v>
      </c>
      <c r="V1554" s="62"/>
      <c r="W1554" s="62"/>
      <c r="X1554" s="62">
        <v>6.6259702980680964E-3</v>
      </c>
      <c r="Y1554" s="62">
        <v>6.6259702980680964E-3</v>
      </c>
      <c r="Z1554" s="61" t="s">
        <v>18</v>
      </c>
      <c r="AB1554" s="16">
        <f t="shared" si="48"/>
        <v>-3.5707451089981319</v>
      </c>
      <c r="AD1554" s="34">
        <f t="shared" si="49"/>
        <v>0</v>
      </c>
    </row>
    <row r="1555" spans="1:30">
      <c r="A1555" s="10">
        <v>43733</v>
      </c>
      <c r="B1555" s="62">
        <v>4.3774905553967507E-3</v>
      </c>
      <c r="C1555" s="62">
        <v>4.3774905553967507E-3</v>
      </c>
      <c r="D1555" s="62">
        <v>0</v>
      </c>
      <c r="E1555" s="62">
        <v>0</v>
      </c>
      <c r="F1555" s="62"/>
      <c r="G1555" s="62"/>
      <c r="H1555" s="62">
        <v>4.0702450545866738E-3</v>
      </c>
      <c r="I1555" s="62">
        <v>4.0702450545866738E-3</v>
      </c>
      <c r="J1555" s="62">
        <v>3.8690039323542365E-5</v>
      </c>
      <c r="K1555" s="63">
        <v>3.8690039323542365E-5</v>
      </c>
      <c r="L1555" s="63">
        <v>7.5735866049862852E-4</v>
      </c>
      <c r="M1555" s="63">
        <v>7.5735866049862852E-4</v>
      </c>
      <c r="N1555" s="62"/>
      <c r="O1555" s="62"/>
      <c r="P1555" s="62">
        <v>8.9131655961002744E-5</v>
      </c>
      <c r="Q1555" s="62">
        <v>8.9131655961002744E-5</v>
      </c>
      <c r="R1555" s="62">
        <v>1.8788773090026962E-3</v>
      </c>
      <c r="S1555" s="62">
        <v>1.8788773090026962E-3</v>
      </c>
      <c r="T1555" s="62">
        <v>0</v>
      </c>
      <c r="U1555" s="62">
        <v>0</v>
      </c>
      <c r="V1555" s="62"/>
      <c r="W1555" s="62"/>
      <c r="X1555" s="62">
        <v>1.7470034437230713E-3</v>
      </c>
      <c r="Y1555" s="62">
        <v>1.7470034437230713E-3</v>
      </c>
      <c r="Z1555" s="61" t="s">
        <v>18</v>
      </c>
      <c r="AB1555" s="16">
        <f t="shared" si="48"/>
        <v>-5.504052071368025</v>
      </c>
      <c r="AD1555" s="34">
        <f t="shared" si="49"/>
        <v>0</v>
      </c>
    </row>
    <row r="1556" spans="1:30">
      <c r="A1556" s="10">
        <v>43734</v>
      </c>
      <c r="B1556" s="62">
        <v>4.4205203377652789E-2</v>
      </c>
      <c r="C1556" s="62">
        <v>4.4205203377652789E-2</v>
      </c>
      <c r="D1556" s="62">
        <v>2.6940819584885575E-2</v>
      </c>
      <c r="E1556" s="62">
        <v>2.6940819584885575E-2</v>
      </c>
      <c r="F1556" s="62"/>
      <c r="G1556" s="62"/>
      <c r="H1556" s="62">
        <v>4.2993457931841006E-2</v>
      </c>
      <c r="I1556" s="62">
        <v>4.2993457931841006E-2</v>
      </c>
      <c r="J1556" s="62">
        <v>8.1703350613030075E-4</v>
      </c>
      <c r="K1556" s="63">
        <v>8.1703350613030075E-4</v>
      </c>
      <c r="L1556" s="63">
        <v>2.7121627707045481E-4</v>
      </c>
      <c r="M1556" s="63">
        <v>2.7121627707045481E-4</v>
      </c>
      <c r="N1556" s="62"/>
      <c r="O1556" s="62"/>
      <c r="P1556" s="62">
        <v>7.7872391167863194E-4</v>
      </c>
      <c r="Q1556" s="62">
        <v>7.7872391167863194E-4</v>
      </c>
      <c r="R1556" s="62">
        <v>0</v>
      </c>
      <c r="S1556" s="62">
        <v>0</v>
      </c>
      <c r="T1556" s="62">
        <v>7.0127318131575717E-2</v>
      </c>
      <c r="U1556" s="62">
        <v>7.0127318131575717E-2</v>
      </c>
      <c r="V1556" s="62"/>
      <c r="W1556" s="62"/>
      <c r="X1556" s="62">
        <v>4.9220672682526662E-3</v>
      </c>
      <c r="Y1556" s="62">
        <v>4.9220672682526662E-3</v>
      </c>
      <c r="Z1556" s="61" t="s">
        <v>18</v>
      </c>
      <c r="AB1556" s="16">
        <f t="shared" si="48"/>
        <v>-3.1467073159831855</v>
      </c>
      <c r="AD1556" s="34">
        <f t="shared" si="49"/>
        <v>0</v>
      </c>
    </row>
    <row r="1557" spans="1:30">
      <c r="A1557" s="10">
        <v>43735</v>
      </c>
      <c r="B1557" s="62">
        <v>0.13975564489836911</v>
      </c>
      <c r="C1557" s="62">
        <v>0.13975564489836911</v>
      </c>
      <c r="D1557" s="62">
        <v>1.3889443853113359E-2</v>
      </c>
      <c r="E1557" s="62">
        <v>1.3889443853113359E-2</v>
      </c>
      <c r="F1557" s="62"/>
      <c r="G1557" s="62"/>
      <c r="H1557" s="62">
        <v>0.13092139991581053</v>
      </c>
      <c r="I1557" s="62">
        <v>0.13092139991581053</v>
      </c>
      <c r="J1557" s="62">
        <v>9.5488994816090959E-4</v>
      </c>
      <c r="K1557" s="63">
        <v>9.5488994816090959E-4</v>
      </c>
      <c r="L1557" s="63">
        <v>8.8017357841732504E-5</v>
      </c>
      <c r="M1557" s="63">
        <v>8.8017357841732504E-5</v>
      </c>
      <c r="N1557" s="62"/>
      <c r="O1557" s="62"/>
      <c r="P1557" s="62">
        <v>8.9404625249084487E-4</v>
      </c>
      <c r="Q1557" s="62">
        <v>8.9404625249084487E-4</v>
      </c>
      <c r="R1557" s="62">
        <v>1.9345019661771183E-3</v>
      </c>
      <c r="S1557" s="62">
        <v>1.9345019661771183E-3</v>
      </c>
      <c r="T1557" s="62">
        <v>0</v>
      </c>
      <c r="U1557" s="62">
        <v>0</v>
      </c>
      <c r="V1557" s="62"/>
      <c r="W1557" s="62"/>
      <c r="X1557" s="62">
        <v>1.798723940412241E-3</v>
      </c>
      <c r="Y1557" s="62">
        <v>1.798723940412241E-3</v>
      </c>
      <c r="Z1557" s="61" t="s">
        <v>18</v>
      </c>
      <c r="AB1557" s="16">
        <f t="shared" si="48"/>
        <v>-2.0331581364960716</v>
      </c>
      <c r="AD1557" s="34">
        <f t="shared" si="49"/>
        <v>0</v>
      </c>
    </row>
    <row r="1558" spans="1:30">
      <c r="A1558" s="10">
        <v>43736</v>
      </c>
      <c r="B1558" s="62">
        <v>1.4597093611662638E-3</v>
      </c>
      <c r="C1558" s="62">
        <v>1.4597093611662638E-3</v>
      </c>
      <c r="D1558" s="62">
        <v>0</v>
      </c>
      <c r="E1558" s="62">
        <v>0</v>
      </c>
      <c r="F1558" s="62"/>
      <c r="G1558" s="62"/>
      <c r="H1558" s="62">
        <v>1.3572558828473281E-3</v>
      </c>
      <c r="I1558" s="62">
        <v>1.3572558828473281E-3</v>
      </c>
      <c r="J1558" s="62">
        <v>1.5451293659561645E-5</v>
      </c>
      <c r="K1558" s="63">
        <v>1.5451293659561645E-5</v>
      </c>
      <c r="L1558" s="63">
        <v>0</v>
      </c>
      <c r="M1558" s="63">
        <v>0</v>
      </c>
      <c r="N1558" s="62"/>
      <c r="O1558" s="62"/>
      <c r="P1558" s="62">
        <v>1.4366804635880519E-5</v>
      </c>
      <c r="Q1558" s="62">
        <v>1.4366804635880519E-5</v>
      </c>
      <c r="R1558" s="62">
        <v>0</v>
      </c>
      <c r="S1558" s="62">
        <v>0</v>
      </c>
      <c r="T1558" s="62">
        <v>0</v>
      </c>
      <c r="U1558" s="62">
        <v>0</v>
      </c>
      <c r="V1558" s="62"/>
      <c r="W1558" s="62"/>
      <c r="X1558" s="62">
        <v>0</v>
      </c>
      <c r="Y1558" s="62">
        <v>0</v>
      </c>
      <c r="Z1558" s="61" t="s">
        <v>18</v>
      </c>
      <c r="AB1558" s="16">
        <f t="shared" si="48"/>
        <v>-6.6022903508006854</v>
      </c>
      <c r="AD1558" s="34">
        <f t="shared" si="49"/>
        <v>0</v>
      </c>
    </row>
    <row r="1559" spans="1:30">
      <c r="A1559" s="10">
        <v>43737</v>
      </c>
      <c r="B1559" s="62">
        <v>2.3685961569542408E-2</v>
      </c>
      <c r="C1559" s="62">
        <v>2.3685961569542408E-2</v>
      </c>
      <c r="D1559" s="62">
        <v>5.2322771932697423E-2</v>
      </c>
      <c r="E1559" s="62">
        <v>5.2322771932697423E-2</v>
      </c>
      <c r="F1559" s="62"/>
      <c r="G1559" s="62"/>
      <c r="H1559" s="62">
        <v>2.5695910198850938E-2</v>
      </c>
      <c r="I1559" s="62">
        <v>2.5695910198850938E-2</v>
      </c>
      <c r="J1559" s="62">
        <v>2.8521233940311656E-3</v>
      </c>
      <c r="K1559" s="63">
        <v>2.8521233940311656E-3</v>
      </c>
      <c r="L1559" s="63">
        <v>4.0447046301224056E-4</v>
      </c>
      <c r="M1559" s="63">
        <v>4.0447046301224056E-4</v>
      </c>
      <c r="N1559" s="62"/>
      <c r="O1559" s="62"/>
      <c r="P1559" s="62">
        <v>2.6803285400884133E-3</v>
      </c>
      <c r="Q1559" s="62">
        <v>2.6803285400884133E-3</v>
      </c>
      <c r="R1559" s="62">
        <v>4.9830422052086314E-3</v>
      </c>
      <c r="S1559" s="62">
        <v>4.9830422052086314E-3</v>
      </c>
      <c r="T1559" s="62">
        <v>0</v>
      </c>
      <c r="U1559" s="62">
        <v>0</v>
      </c>
      <c r="V1559" s="62"/>
      <c r="W1559" s="62"/>
      <c r="X1559" s="62">
        <v>4.6332944950714678E-3</v>
      </c>
      <c r="Y1559" s="62">
        <v>4.6332944950714678E-3</v>
      </c>
      <c r="Z1559" s="61" t="s">
        <v>18</v>
      </c>
      <c r="AB1559" s="16">
        <f t="shared" si="48"/>
        <v>-3.6614234359759577</v>
      </c>
      <c r="AD1559" s="34">
        <f t="shared" si="49"/>
        <v>0</v>
      </c>
    </row>
    <row r="1560" spans="1:30">
      <c r="A1560" s="10">
        <v>43738</v>
      </c>
      <c r="B1560" s="62">
        <v>1.7788784678497208E-2</v>
      </c>
      <c r="C1560" s="62">
        <v>1.7788784678497208E-2</v>
      </c>
      <c r="D1560" s="62">
        <v>9.0158021861055385E-2</v>
      </c>
      <c r="E1560" s="62">
        <v>9.0158021861055385E-2</v>
      </c>
      <c r="F1560" s="62"/>
      <c r="G1560" s="62"/>
      <c r="H1560" s="62">
        <v>2.2868206836012987E-2</v>
      </c>
      <c r="I1560" s="62">
        <v>2.2868206836012987E-2</v>
      </c>
      <c r="J1560" s="62">
        <v>1.5469835211953122E-4</v>
      </c>
      <c r="K1560" s="63">
        <v>1.5469835211953122E-4</v>
      </c>
      <c r="L1560" s="63">
        <v>5.2114463503500231E-4</v>
      </c>
      <c r="M1560" s="63">
        <v>5.2114463503500231E-4</v>
      </c>
      <c r="N1560" s="62"/>
      <c r="O1560" s="62"/>
      <c r="P1560" s="62">
        <v>1.8041833261738758E-4</v>
      </c>
      <c r="Q1560" s="62">
        <v>1.8041833261738758E-4</v>
      </c>
      <c r="R1560" s="62">
        <v>0</v>
      </c>
      <c r="S1560" s="62">
        <v>0</v>
      </c>
      <c r="T1560" s="62">
        <v>1.7173619355631064E-2</v>
      </c>
      <c r="U1560" s="62">
        <v>1.7173619355631064E-2</v>
      </c>
      <c r="V1560" s="62"/>
      <c r="W1560" s="62"/>
      <c r="X1560" s="62">
        <v>1.2053749089503756E-3</v>
      </c>
      <c r="Y1560" s="62">
        <v>1.2053749089503756E-3</v>
      </c>
      <c r="Z1560" s="61" t="s">
        <v>18</v>
      </c>
      <c r="AB1560" s="16">
        <f t="shared" si="48"/>
        <v>-3.778007680842018</v>
      </c>
      <c r="AD1560" s="34">
        <f t="shared" si="49"/>
        <v>0</v>
      </c>
    </row>
    <row r="1561" spans="1:30">
      <c r="A1561" s="10">
        <v>43739</v>
      </c>
      <c r="B1561" s="62">
        <v>1.9745372930878639E-2</v>
      </c>
      <c r="C1561" s="62">
        <v>1.9745372930878639E-2</v>
      </c>
      <c r="D1561" s="62">
        <v>5.4447946943955456E-3</v>
      </c>
      <c r="E1561" s="62">
        <v>5.4447946943955456E-3</v>
      </c>
      <c r="F1561" s="62"/>
      <c r="G1561" s="62"/>
      <c r="H1561" s="62">
        <v>1.8741649846490693E-2</v>
      </c>
      <c r="I1561" s="62">
        <v>1.8741649846490693E-2</v>
      </c>
      <c r="J1561" s="62">
        <v>1.6773924396820122E-4</v>
      </c>
      <c r="K1561" s="63">
        <v>1.6773924396820122E-4</v>
      </c>
      <c r="L1561" s="63">
        <v>4.0938305972898839E-5</v>
      </c>
      <c r="M1561" s="63">
        <v>4.0938305972898839E-5</v>
      </c>
      <c r="N1561" s="62"/>
      <c r="O1561" s="62"/>
      <c r="P1561" s="62">
        <v>1.5883939205429504E-4</v>
      </c>
      <c r="Q1561" s="62">
        <v>1.5883939205429504E-4</v>
      </c>
      <c r="R1561" s="62">
        <v>4.811532845587497E-3</v>
      </c>
      <c r="S1561" s="62">
        <v>4.811532845587497E-3</v>
      </c>
      <c r="T1561" s="62">
        <v>0</v>
      </c>
      <c r="U1561" s="62">
        <v>0</v>
      </c>
      <c r="V1561" s="62"/>
      <c r="W1561" s="62"/>
      <c r="X1561" s="62">
        <v>4.4738229636131941E-3</v>
      </c>
      <c r="Y1561" s="62">
        <v>4.4738229636131941E-3</v>
      </c>
      <c r="Z1561" s="61" t="s">
        <v>18</v>
      </c>
      <c r="AB1561" s="16">
        <f t="shared" si="48"/>
        <v>-3.9770069672801998</v>
      </c>
      <c r="AD1561" s="34">
        <f t="shared" si="49"/>
        <v>0</v>
      </c>
    </row>
    <row r="1562" spans="1:30">
      <c r="A1562" s="10">
        <v>43740</v>
      </c>
      <c r="B1562" s="62">
        <v>6.0171217175658029E-2</v>
      </c>
      <c r="C1562" s="62">
        <v>6.0171217175658029E-2</v>
      </c>
      <c r="D1562" s="62">
        <v>0</v>
      </c>
      <c r="E1562" s="62">
        <v>0</v>
      </c>
      <c r="F1562" s="62"/>
      <c r="G1562" s="62"/>
      <c r="H1562" s="62">
        <v>5.5947944613094762E-2</v>
      </c>
      <c r="I1562" s="62">
        <v>5.5947944613094762E-2</v>
      </c>
      <c r="J1562" s="62">
        <v>4.905476711037632E-4</v>
      </c>
      <c r="K1562" s="63">
        <v>4.905476711037632E-4</v>
      </c>
      <c r="L1562" s="63">
        <v>0</v>
      </c>
      <c r="M1562" s="63">
        <v>0</v>
      </c>
      <c r="N1562" s="62"/>
      <c r="O1562" s="62"/>
      <c r="P1562" s="62">
        <v>4.5611731357993472E-4</v>
      </c>
      <c r="Q1562" s="62">
        <v>4.5611731357993472E-4</v>
      </c>
      <c r="R1562" s="62">
        <v>5.0912012608255626E-3</v>
      </c>
      <c r="S1562" s="62">
        <v>5.0912012608255626E-3</v>
      </c>
      <c r="T1562" s="62">
        <v>0</v>
      </c>
      <c r="U1562" s="62">
        <v>0</v>
      </c>
      <c r="V1562" s="62"/>
      <c r="W1562" s="62"/>
      <c r="X1562" s="62">
        <v>4.7338621275226315E-3</v>
      </c>
      <c r="Y1562" s="62">
        <v>4.7338621275226315E-3</v>
      </c>
      <c r="Z1562" s="61" t="s">
        <v>18</v>
      </c>
      <c r="AB1562" s="16">
        <f t="shared" si="48"/>
        <v>-2.8833335810367076</v>
      </c>
      <c r="AD1562" s="34">
        <f t="shared" si="49"/>
        <v>0</v>
      </c>
    </row>
    <row r="1563" spans="1:30">
      <c r="A1563" s="10">
        <v>43741</v>
      </c>
      <c r="B1563" s="62">
        <v>3.5519030167105739E-2</v>
      </c>
      <c r="C1563" s="62">
        <v>3.5519030167105739E-2</v>
      </c>
      <c r="D1563" s="62">
        <v>2.7616305727269004E-3</v>
      </c>
      <c r="E1563" s="62">
        <v>2.7616305727269004E-3</v>
      </c>
      <c r="F1563" s="62"/>
      <c r="G1563" s="62"/>
      <c r="H1563" s="62">
        <v>3.3219867321122511E-2</v>
      </c>
      <c r="I1563" s="62">
        <v>3.3219867321122511E-2</v>
      </c>
      <c r="J1563" s="62">
        <v>1.0480612489280664E-4</v>
      </c>
      <c r="K1563" s="63">
        <v>1.0480612489280664E-4</v>
      </c>
      <c r="L1563" s="63">
        <v>2.046915298644942E-5</v>
      </c>
      <c r="M1563" s="63">
        <v>2.046915298644942E-5</v>
      </c>
      <c r="N1563" s="62"/>
      <c r="O1563" s="62"/>
      <c r="P1563" s="62">
        <v>9.8886716308765614E-5</v>
      </c>
      <c r="Q1563" s="62">
        <v>9.8886716308765614E-5</v>
      </c>
      <c r="R1563" s="62">
        <v>0</v>
      </c>
      <c r="S1563" s="62">
        <v>0</v>
      </c>
      <c r="T1563" s="62">
        <v>0</v>
      </c>
      <c r="U1563" s="62">
        <v>0</v>
      </c>
      <c r="V1563" s="62"/>
      <c r="W1563" s="62"/>
      <c r="X1563" s="62">
        <v>0</v>
      </c>
      <c r="Y1563" s="62">
        <v>0</v>
      </c>
      <c r="Z1563" s="61" t="s">
        <v>18</v>
      </c>
      <c r="AB1563" s="16">
        <f t="shared" ref="AB1563:AB1626" si="50">IF(I1563&gt;0,LN(I1563),"")</f>
        <v>-3.4046071687507045</v>
      </c>
      <c r="AD1563" s="34">
        <f t="shared" si="49"/>
        <v>0</v>
      </c>
    </row>
    <row r="1564" spans="1:30">
      <c r="A1564" s="10">
        <v>43742</v>
      </c>
      <c r="B1564" s="62">
        <v>0.22604648030655364</v>
      </c>
      <c r="C1564" s="62">
        <v>0.22604648030655364</v>
      </c>
      <c r="D1564" s="62">
        <v>1.8392420272649118E-2</v>
      </c>
      <c r="E1564" s="62">
        <v>1.8392420272649118E-2</v>
      </c>
      <c r="F1564" s="62"/>
      <c r="G1564" s="62"/>
      <c r="H1564" s="62">
        <v>0.21147174282557693</v>
      </c>
      <c r="I1564" s="62">
        <v>0.21147174282557693</v>
      </c>
      <c r="J1564" s="62">
        <v>1.9157101028283594E-2</v>
      </c>
      <c r="K1564" s="63">
        <v>1.9157101028283594E-2</v>
      </c>
      <c r="L1564" s="63">
        <v>5.8132394481516353E-5</v>
      </c>
      <c r="M1564" s="63">
        <v>5.8132394481516353E-5</v>
      </c>
      <c r="N1564" s="62"/>
      <c r="O1564" s="62"/>
      <c r="P1564" s="62">
        <v>1.7816590498657428E-2</v>
      </c>
      <c r="Q1564" s="62">
        <v>1.7816590498657428E-2</v>
      </c>
      <c r="R1564" s="62">
        <v>7.9574162346742481E-4</v>
      </c>
      <c r="S1564" s="62">
        <v>7.9574162346742481E-4</v>
      </c>
      <c r="T1564" s="62">
        <v>0</v>
      </c>
      <c r="U1564" s="62">
        <v>0</v>
      </c>
      <c r="V1564" s="62"/>
      <c r="W1564" s="62"/>
      <c r="X1564" s="62">
        <v>7.3989043874784675E-4</v>
      </c>
      <c r="Y1564" s="62">
        <v>7.3989043874784675E-4</v>
      </c>
      <c r="Z1564" s="61" t="s">
        <v>18</v>
      </c>
      <c r="AB1564" s="16">
        <f t="shared" si="50"/>
        <v>-1.5536638930831435</v>
      </c>
      <c r="AD1564" s="34">
        <f t="shared" si="49"/>
        <v>0</v>
      </c>
    </row>
    <row r="1565" spans="1:30">
      <c r="A1565" s="10">
        <v>43743</v>
      </c>
      <c r="B1565" s="62">
        <v>2.0333902455983127E-4</v>
      </c>
      <c r="C1565" s="62">
        <v>2.0333902455983127E-4</v>
      </c>
      <c r="D1565" s="62">
        <v>0</v>
      </c>
      <c r="E1565" s="62">
        <v>0</v>
      </c>
      <c r="F1565" s="62"/>
      <c r="G1565" s="62"/>
      <c r="H1565" s="62">
        <v>1.8906714900818764E-4</v>
      </c>
      <c r="I1565" s="62">
        <v>1.8906714900818764E-4</v>
      </c>
      <c r="J1565" s="62">
        <v>1.5451293659561646E-6</v>
      </c>
      <c r="K1565" s="63">
        <v>1.5451293659561646E-6</v>
      </c>
      <c r="L1565" s="63">
        <v>0</v>
      </c>
      <c r="M1565" s="63">
        <v>0</v>
      </c>
      <c r="N1565" s="62"/>
      <c r="O1565" s="62"/>
      <c r="P1565" s="62">
        <v>1.4366804635880519E-6</v>
      </c>
      <c r="Q1565" s="62">
        <v>1.4366804635880519E-6</v>
      </c>
      <c r="R1565" s="62">
        <v>5.0062191456979731E-4</v>
      </c>
      <c r="S1565" s="62">
        <v>5.0062191456979731E-4</v>
      </c>
      <c r="T1565" s="62">
        <v>0</v>
      </c>
      <c r="U1565" s="62">
        <v>0</v>
      </c>
      <c r="V1565" s="62"/>
      <c r="W1565" s="62"/>
      <c r="X1565" s="62">
        <v>4.6548447020252883E-4</v>
      </c>
      <c r="Y1565" s="62">
        <v>4.6548447020252883E-4</v>
      </c>
      <c r="Z1565" s="61" t="s">
        <v>18</v>
      </c>
      <c r="AB1565" s="16">
        <f t="shared" si="50"/>
        <v>-8.5734083202460649</v>
      </c>
      <c r="AD1565" s="34">
        <f t="shared" ref="AD1565:AD1628" si="51">A1565-1-A1564</f>
        <v>0</v>
      </c>
    </row>
    <row r="1566" spans="1:30">
      <c r="A1566" s="10">
        <v>43744</v>
      </c>
      <c r="B1566" s="62">
        <v>1.7155390106536671E-2</v>
      </c>
      <c r="C1566" s="62">
        <v>1.7155390106536671E-2</v>
      </c>
      <c r="D1566" s="62">
        <v>0</v>
      </c>
      <c r="E1566" s="62">
        <v>0</v>
      </c>
      <c r="F1566" s="62"/>
      <c r="G1566" s="62"/>
      <c r="H1566" s="62">
        <v>1.5951294664599762E-2</v>
      </c>
      <c r="I1566" s="62">
        <v>1.5951294664599762E-2</v>
      </c>
      <c r="J1566" s="62">
        <v>1.6124970063118534E-4</v>
      </c>
      <c r="K1566" s="63">
        <v>1.6124970063118534E-4</v>
      </c>
      <c r="L1566" s="63">
        <v>0</v>
      </c>
      <c r="M1566" s="63">
        <v>0</v>
      </c>
      <c r="N1566" s="62"/>
      <c r="O1566" s="62"/>
      <c r="P1566" s="62">
        <v>1.4993197318004909E-4</v>
      </c>
      <c r="Q1566" s="62">
        <v>1.4993197318004909E-4</v>
      </c>
      <c r="R1566" s="62">
        <v>1.5404939778582963E-3</v>
      </c>
      <c r="S1566" s="62">
        <v>1.5404939778582963E-3</v>
      </c>
      <c r="T1566" s="62">
        <v>0</v>
      </c>
      <c r="U1566" s="62">
        <v>0</v>
      </c>
      <c r="V1566" s="62"/>
      <c r="W1566" s="62"/>
      <c r="X1566" s="62">
        <v>1.4323704221972878E-3</v>
      </c>
      <c r="Y1566" s="62">
        <v>1.4323704221972878E-3</v>
      </c>
      <c r="Z1566" s="61" t="s">
        <v>18</v>
      </c>
      <c r="AB1566" s="16">
        <f t="shared" si="50"/>
        <v>-4.1382152828510632</v>
      </c>
      <c r="AD1566" s="34">
        <f t="shared" si="51"/>
        <v>0</v>
      </c>
    </row>
    <row r="1567" spans="1:30">
      <c r="A1567" s="10">
        <v>43745</v>
      </c>
      <c r="B1567" s="62">
        <v>4.3494870943069702E-3</v>
      </c>
      <c r="C1567" s="62">
        <v>4.3494870943069702E-3</v>
      </c>
      <c r="D1567" s="62">
        <v>9.3216522700290665E-3</v>
      </c>
      <c r="E1567" s="62">
        <v>9.3216522700290665E-3</v>
      </c>
      <c r="F1567" s="62"/>
      <c r="G1567" s="62"/>
      <c r="H1567" s="62">
        <v>4.6984713719867427E-3</v>
      </c>
      <c r="I1567" s="62">
        <v>4.6984713719867427E-3</v>
      </c>
      <c r="J1567" s="62">
        <v>3.2447716685079463E-5</v>
      </c>
      <c r="K1567" s="63">
        <v>3.2447716685079463E-5</v>
      </c>
      <c r="L1567" s="63">
        <v>8.1057845826339707E-5</v>
      </c>
      <c r="M1567" s="63">
        <v>8.1057845826339707E-5</v>
      </c>
      <c r="N1567" s="62"/>
      <c r="O1567" s="62"/>
      <c r="P1567" s="62">
        <v>3.5859544371157774E-5</v>
      </c>
      <c r="Q1567" s="62">
        <v>3.5859544371157774E-5</v>
      </c>
      <c r="R1567" s="62">
        <v>1.3118148316967838E-3</v>
      </c>
      <c r="S1567" s="62">
        <v>1.3118148316967838E-3</v>
      </c>
      <c r="T1567" s="62">
        <v>0</v>
      </c>
      <c r="U1567" s="62">
        <v>0</v>
      </c>
      <c r="V1567" s="62"/>
      <c r="W1567" s="62"/>
      <c r="X1567" s="62">
        <v>1.2197417135862562E-3</v>
      </c>
      <c r="Y1567" s="62">
        <v>1.2197417135862562E-3</v>
      </c>
      <c r="Z1567" s="61" t="s">
        <v>18</v>
      </c>
      <c r="AB1567" s="16">
        <f t="shared" si="50"/>
        <v>-5.3605180631709457</v>
      </c>
      <c r="AD1567" s="34">
        <f t="shared" si="51"/>
        <v>0</v>
      </c>
    </row>
    <row r="1568" spans="1:30">
      <c r="A1568" s="10">
        <v>43746</v>
      </c>
      <c r="B1568" s="62">
        <v>3.288649742349678E-2</v>
      </c>
      <c r="C1568" s="62">
        <v>3.288649742349678E-2</v>
      </c>
      <c r="D1568" s="62">
        <v>2.8085043189912801E-2</v>
      </c>
      <c r="E1568" s="62">
        <v>2.8085043189912801E-2</v>
      </c>
      <c r="F1568" s="62"/>
      <c r="G1568" s="62"/>
      <c r="H1568" s="62">
        <v>3.2549494934983027E-2</v>
      </c>
      <c r="I1568" s="62">
        <v>3.2549494934983027E-2</v>
      </c>
      <c r="J1568" s="62">
        <v>3.2134055423790344E-4</v>
      </c>
      <c r="K1568" s="63">
        <v>3.2134055423790344E-4</v>
      </c>
      <c r="L1568" s="63">
        <v>1.6375322389159536E-4</v>
      </c>
      <c r="M1568" s="63">
        <v>1.6375322389159536E-4</v>
      </c>
      <c r="N1568" s="62"/>
      <c r="O1568" s="62"/>
      <c r="P1568" s="62">
        <v>3.102798797211115E-4</v>
      </c>
      <c r="Q1568" s="62">
        <v>3.102798797211115E-4</v>
      </c>
      <c r="R1568" s="62">
        <v>0</v>
      </c>
      <c r="S1568" s="62">
        <v>0</v>
      </c>
      <c r="T1568" s="62">
        <v>4.6546853891185985E-2</v>
      </c>
      <c r="U1568" s="62">
        <v>4.6546853891185985E-2</v>
      </c>
      <c r="V1568" s="62"/>
      <c r="W1568" s="62"/>
      <c r="X1568" s="62">
        <v>3.2670113741992304E-3</v>
      </c>
      <c r="Y1568" s="62">
        <v>3.2670113741992304E-3</v>
      </c>
      <c r="Z1568" s="61" t="s">
        <v>18</v>
      </c>
      <c r="AB1568" s="16">
        <f t="shared" si="50"/>
        <v>-3.4249934270383253</v>
      </c>
      <c r="AD1568" s="34">
        <f t="shared" si="51"/>
        <v>0</v>
      </c>
    </row>
    <row r="1569" spans="1:30">
      <c r="A1569" s="10">
        <v>43747</v>
      </c>
      <c r="B1569" s="62">
        <v>8.7265290986487856E-4</v>
      </c>
      <c r="C1569" s="62">
        <v>8.7265290986487856E-4</v>
      </c>
      <c r="D1569" s="62">
        <v>0</v>
      </c>
      <c r="E1569" s="62">
        <v>0</v>
      </c>
      <c r="F1569" s="62"/>
      <c r="G1569" s="62"/>
      <c r="H1569" s="62">
        <v>8.1140350751168387E-4</v>
      </c>
      <c r="I1569" s="62">
        <v>8.1140350751168387E-4</v>
      </c>
      <c r="J1569" s="62">
        <v>3.2185044692866904E-5</v>
      </c>
      <c r="K1569" s="63">
        <v>3.2185044692866904E-5</v>
      </c>
      <c r="L1569" s="63">
        <v>0</v>
      </c>
      <c r="M1569" s="63">
        <v>0</v>
      </c>
      <c r="N1569" s="62"/>
      <c r="O1569" s="62"/>
      <c r="P1569" s="62">
        <v>2.9926054056539119E-5</v>
      </c>
      <c r="Q1569" s="62">
        <v>2.9926054056539119E-5</v>
      </c>
      <c r="R1569" s="62">
        <v>0</v>
      </c>
      <c r="S1569" s="62">
        <v>0</v>
      </c>
      <c r="T1569" s="62">
        <v>0</v>
      </c>
      <c r="U1569" s="62">
        <v>0</v>
      </c>
      <c r="V1569" s="62"/>
      <c r="W1569" s="62"/>
      <c r="X1569" s="62">
        <v>0</v>
      </c>
      <c r="Y1569" s="62">
        <v>0</v>
      </c>
      <c r="Z1569" s="61" t="s">
        <v>18</v>
      </c>
      <c r="AB1569" s="16">
        <f t="shared" si="50"/>
        <v>-7.1167450844114208</v>
      </c>
      <c r="AD1569" s="34">
        <f t="shared" si="51"/>
        <v>0</v>
      </c>
    </row>
    <row r="1570" spans="1:30">
      <c r="A1570" s="10">
        <v>43748</v>
      </c>
      <c r="B1570" s="62">
        <v>6.0714571342485651E-3</v>
      </c>
      <c r="C1570" s="62">
        <v>6.0714571342485651E-3</v>
      </c>
      <c r="D1570" s="62">
        <v>6.7937997564170793E-2</v>
      </c>
      <c r="E1570" s="62">
        <v>6.7937997564170793E-2</v>
      </c>
      <c r="F1570" s="62"/>
      <c r="G1570" s="62"/>
      <c r="H1570" s="62">
        <v>1.0413720345837721E-2</v>
      </c>
      <c r="I1570" s="62">
        <v>1.0413720345837721E-2</v>
      </c>
      <c r="J1570" s="62">
        <v>1.6372190761671521E-4</v>
      </c>
      <c r="K1570" s="63">
        <v>1.6372190761671521E-4</v>
      </c>
      <c r="L1570" s="63">
        <v>8.1651451262946737E-4</v>
      </c>
      <c r="M1570" s="63">
        <v>8.1651451262946737E-4</v>
      </c>
      <c r="N1570" s="62"/>
      <c r="O1570" s="62"/>
      <c r="P1570" s="62">
        <v>2.0953984561431738E-4</v>
      </c>
      <c r="Q1570" s="62">
        <v>2.0953984561431738E-4</v>
      </c>
      <c r="R1570" s="62">
        <v>1.0899342547454786E-2</v>
      </c>
      <c r="S1570" s="62">
        <v>1.0899342547454786E-2</v>
      </c>
      <c r="T1570" s="62">
        <v>2.1635894706677039E-2</v>
      </c>
      <c r="U1570" s="62">
        <v>2.1635894706677039E-2</v>
      </c>
      <c r="V1570" s="62"/>
      <c r="W1570" s="62"/>
      <c r="X1570" s="62">
        <v>1.165291524016269E-2</v>
      </c>
      <c r="Y1570" s="62">
        <v>1.165291524016269E-2</v>
      </c>
      <c r="Z1570" s="61" t="s">
        <v>18</v>
      </c>
      <c r="AB1570" s="16">
        <f t="shared" si="50"/>
        <v>-4.5646310782761157</v>
      </c>
      <c r="AD1570" s="34">
        <f t="shared" si="51"/>
        <v>0</v>
      </c>
    </row>
    <row r="1571" spans="1:30">
      <c r="A1571" s="10">
        <v>43749</v>
      </c>
      <c r="B1571" s="62">
        <v>8.4415577994267563E-4</v>
      </c>
      <c r="C1571" s="62">
        <v>8.4415577994267563E-4</v>
      </c>
      <c r="D1571" s="62">
        <v>0.98406135219224622</v>
      </c>
      <c r="E1571" s="62">
        <v>0.98406135219224622</v>
      </c>
      <c r="F1571" s="62"/>
      <c r="G1571" s="62"/>
      <c r="H1571" s="62">
        <v>6.9853798654979746E-2</v>
      </c>
      <c r="I1571" s="62">
        <v>6.9853798654979746E-2</v>
      </c>
      <c r="J1571" s="62">
        <v>1.0815905561693151E-5</v>
      </c>
      <c r="K1571" s="63">
        <v>1.0815905561693151E-5</v>
      </c>
      <c r="L1571" s="63">
        <v>1.023457649322471E-3</v>
      </c>
      <c r="M1571" s="63">
        <v>1.023457649322471E-3</v>
      </c>
      <c r="N1571" s="62"/>
      <c r="O1571" s="62"/>
      <c r="P1571" s="62">
        <v>8.1890786424518961E-5</v>
      </c>
      <c r="Q1571" s="62">
        <v>8.1890786424518961E-5</v>
      </c>
      <c r="R1571" s="62">
        <v>2.62671992212548E-5</v>
      </c>
      <c r="S1571" s="62">
        <v>2.62671992212548E-5</v>
      </c>
      <c r="T1571" s="62">
        <v>0</v>
      </c>
      <c r="U1571" s="62">
        <v>0</v>
      </c>
      <c r="V1571" s="62"/>
      <c r="W1571" s="62"/>
      <c r="X1571" s="62">
        <v>2.4423567880996882E-5</v>
      </c>
      <c r="Y1571" s="62">
        <v>2.4423567880996882E-5</v>
      </c>
      <c r="Z1571" s="61" t="s">
        <v>18</v>
      </c>
      <c r="AB1571" s="16">
        <f t="shared" si="50"/>
        <v>-2.6613508117230849</v>
      </c>
      <c r="AD1571" s="34">
        <f t="shared" si="51"/>
        <v>0</v>
      </c>
    </row>
    <row r="1572" spans="1:30">
      <c r="A1572" s="10">
        <v>43750</v>
      </c>
      <c r="B1572" s="62">
        <v>5.9407257302667663E-3</v>
      </c>
      <c r="C1572" s="62">
        <v>5.9407257302667663E-3</v>
      </c>
      <c r="D1572" s="62">
        <v>3.020563311090187E-3</v>
      </c>
      <c r="E1572" s="62">
        <v>3.020563311090187E-3</v>
      </c>
      <c r="F1572" s="62"/>
      <c r="G1572" s="62"/>
      <c r="H1572" s="62">
        <v>5.7357665753416777E-3</v>
      </c>
      <c r="I1572" s="62">
        <v>5.7357665753416777E-3</v>
      </c>
      <c r="J1572" s="62">
        <v>4.848615950370445E-5</v>
      </c>
      <c r="K1572" s="63">
        <v>4.848615950370445E-5</v>
      </c>
      <c r="L1572" s="63">
        <v>4.0938305972898839E-5</v>
      </c>
      <c r="M1572" s="63">
        <v>4.0938305972898839E-5</v>
      </c>
      <c r="N1572" s="62"/>
      <c r="O1572" s="62"/>
      <c r="P1572" s="62">
        <v>4.7956393874569177E-5</v>
      </c>
      <c r="Q1572" s="62">
        <v>4.7956393874569177E-5</v>
      </c>
      <c r="R1572" s="62">
        <v>2.8476734214572114E-3</v>
      </c>
      <c r="S1572" s="62">
        <v>2.8476734214572114E-3</v>
      </c>
      <c r="T1572" s="62">
        <v>0</v>
      </c>
      <c r="U1572" s="62">
        <v>0</v>
      </c>
      <c r="V1572" s="62"/>
      <c r="W1572" s="62"/>
      <c r="X1572" s="62">
        <v>2.6478020943927799E-3</v>
      </c>
      <c r="Y1572" s="62">
        <v>2.6478020943927799E-3</v>
      </c>
      <c r="Z1572" s="61" t="s">
        <v>18</v>
      </c>
      <c r="AB1572" s="16">
        <f t="shared" si="50"/>
        <v>-5.1610338711883079</v>
      </c>
      <c r="AD1572" s="34">
        <f t="shared" si="51"/>
        <v>0</v>
      </c>
    </row>
    <row r="1573" spans="1:30">
      <c r="A1573" s="10">
        <v>43751</v>
      </c>
      <c r="B1573" s="62">
        <v>3.6443019491806949E-3</v>
      </c>
      <c r="C1573" s="62">
        <v>3.6443019491806949E-3</v>
      </c>
      <c r="D1573" s="62">
        <v>0</v>
      </c>
      <c r="E1573" s="62">
        <v>0</v>
      </c>
      <c r="F1573" s="62"/>
      <c r="G1573" s="62"/>
      <c r="H1573" s="62">
        <v>3.3885171877267258E-3</v>
      </c>
      <c r="I1573" s="62">
        <v>3.3885171877267258E-3</v>
      </c>
      <c r="J1573" s="62">
        <v>2.9264750191209758E-5</v>
      </c>
      <c r="K1573" s="63">
        <v>2.9264750191209758E-5</v>
      </c>
      <c r="L1573" s="63">
        <v>0</v>
      </c>
      <c r="M1573" s="63">
        <v>0</v>
      </c>
      <c r="N1573" s="62"/>
      <c r="O1573" s="62"/>
      <c r="P1573" s="62">
        <v>2.7210727980357702E-5</v>
      </c>
      <c r="Q1573" s="62">
        <v>2.7210727980357702E-5</v>
      </c>
      <c r="R1573" s="62">
        <v>2.0395707630621374E-3</v>
      </c>
      <c r="S1573" s="62">
        <v>2.0395707630621374E-3</v>
      </c>
      <c r="T1573" s="62">
        <v>0</v>
      </c>
      <c r="U1573" s="62">
        <v>0</v>
      </c>
      <c r="V1573" s="62"/>
      <c r="W1573" s="62"/>
      <c r="X1573" s="62">
        <v>1.8964182119362285E-3</v>
      </c>
      <c r="Y1573" s="62">
        <v>1.8964182119362285E-3</v>
      </c>
      <c r="Z1573" s="61" t="s">
        <v>18</v>
      </c>
      <c r="AB1573" s="16">
        <f t="shared" si="50"/>
        <v>-5.6873628610306817</v>
      </c>
      <c r="AD1573" s="34">
        <f t="shared" si="51"/>
        <v>0</v>
      </c>
    </row>
    <row r="1574" spans="1:30">
      <c r="A1574" s="10">
        <v>43752</v>
      </c>
      <c r="B1574" s="62">
        <v>2.4297336873739753E-2</v>
      </c>
      <c r="C1574" s="62">
        <v>2.4297336873739753E-2</v>
      </c>
      <c r="D1574" s="62">
        <v>0</v>
      </c>
      <c r="E1574" s="62">
        <v>0</v>
      </c>
      <c r="F1574" s="62"/>
      <c r="G1574" s="62"/>
      <c r="H1574" s="62">
        <v>2.2591965419101242E-2</v>
      </c>
      <c r="I1574" s="62">
        <v>2.2591965419101242E-2</v>
      </c>
      <c r="J1574" s="62">
        <v>3.4063922001869597E-4</v>
      </c>
      <c r="K1574" s="63">
        <v>3.4063922001869597E-4</v>
      </c>
      <c r="L1574" s="63">
        <v>0</v>
      </c>
      <c r="M1574" s="63">
        <v>0</v>
      </c>
      <c r="N1574" s="62"/>
      <c r="O1574" s="62"/>
      <c r="P1574" s="62">
        <v>3.1673057500262189E-4</v>
      </c>
      <c r="Q1574" s="62">
        <v>3.1673057500262189E-4</v>
      </c>
      <c r="R1574" s="62">
        <v>0</v>
      </c>
      <c r="S1574" s="62">
        <v>0</v>
      </c>
      <c r="T1574" s="62">
        <v>0</v>
      </c>
      <c r="U1574" s="62">
        <v>0</v>
      </c>
      <c r="V1574" s="62"/>
      <c r="W1574" s="62"/>
      <c r="X1574" s="62">
        <v>0</v>
      </c>
      <c r="Y1574" s="62">
        <v>0</v>
      </c>
      <c r="Z1574" s="61" t="s">
        <v>18</v>
      </c>
      <c r="AB1574" s="16">
        <f t="shared" si="50"/>
        <v>-3.7901609483425709</v>
      </c>
      <c r="AD1574" s="34">
        <f t="shared" si="51"/>
        <v>0</v>
      </c>
    </row>
    <row r="1575" spans="1:30">
      <c r="A1575" s="10">
        <v>43753</v>
      </c>
      <c r="B1575" s="62">
        <v>2.6927364750963773E-2</v>
      </c>
      <c r="C1575" s="62">
        <v>2.6927364750963773E-2</v>
      </c>
      <c r="D1575" s="62">
        <v>5.4345601179023213E-3</v>
      </c>
      <c r="E1575" s="62">
        <v>5.4345601179023213E-3</v>
      </c>
      <c r="F1575" s="62"/>
      <c r="G1575" s="62"/>
      <c r="H1575" s="62">
        <v>2.541883664799461E-2</v>
      </c>
      <c r="I1575" s="62">
        <v>2.541883664799461E-2</v>
      </c>
      <c r="J1575" s="62">
        <v>5.4181506346618865E-4</v>
      </c>
      <c r="K1575" s="63">
        <v>5.4181506346618865E-4</v>
      </c>
      <c r="L1575" s="63">
        <v>6.1407458959348259E-5</v>
      </c>
      <c r="M1575" s="63">
        <v>6.1407458959348259E-5</v>
      </c>
      <c r="N1575" s="62"/>
      <c r="O1575" s="62"/>
      <c r="P1575" s="62">
        <v>5.0809641275255044E-4</v>
      </c>
      <c r="Q1575" s="62">
        <v>5.0809641275255044E-4</v>
      </c>
      <c r="R1575" s="62">
        <v>0</v>
      </c>
      <c r="S1575" s="62">
        <v>0</v>
      </c>
      <c r="T1575" s="62">
        <v>0</v>
      </c>
      <c r="U1575" s="62">
        <v>0</v>
      </c>
      <c r="V1575" s="62"/>
      <c r="W1575" s="62"/>
      <c r="X1575" s="62">
        <v>0</v>
      </c>
      <c r="Y1575" s="62">
        <v>0</v>
      </c>
      <c r="Z1575" s="61" t="s">
        <v>18</v>
      </c>
      <c r="AB1575" s="16">
        <f t="shared" si="50"/>
        <v>-3.6722647794925338</v>
      </c>
      <c r="AD1575" s="34">
        <f t="shared" si="51"/>
        <v>0</v>
      </c>
    </row>
    <row r="1576" spans="1:30">
      <c r="A1576" s="10">
        <v>43754</v>
      </c>
      <c r="B1576" s="62">
        <v>0.10246616027626912</v>
      </c>
      <c r="C1576" s="62">
        <v>0.10246616027626912</v>
      </c>
      <c r="D1576" s="62">
        <v>2.4133131371023867E-2</v>
      </c>
      <c r="E1576" s="62">
        <v>2.4133131371023867E-2</v>
      </c>
      <c r="F1576" s="62"/>
      <c r="G1576" s="62"/>
      <c r="H1576" s="62">
        <v>9.6968153966171935E-2</v>
      </c>
      <c r="I1576" s="62">
        <v>9.6968153966171935E-2</v>
      </c>
      <c r="J1576" s="62">
        <v>1.4256908659677531E-3</v>
      </c>
      <c r="K1576" s="63">
        <v>1.4256908659677531E-3</v>
      </c>
      <c r="L1576" s="63">
        <v>2.4562983583739303E-4</v>
      </c>
      <c r="M1576" s="63">
        <v>2.4562983583739303E-4</v>
      </c>
      <c r="N1576" s="62"/>
      <c r="O1576" s="62"/>
      <c r="P1576" s="62">
        <v>1.3428652293157521E-3</v>
      </c>
      <c r="Q1576" s="62">
        <v>1.3428652293157521E-3</v>
      </c>
      <c r="R1576" s="62">
        <v>0</v>
      </c>
      <c r="S1576" s="62">
        <v>0</v>
      </c>
      <c r="T1576" s="62">
        <v>0</v>
      </c>
      <c r="U1576" s="62">
        <v>0</v>
      </c>
      <c r="V1576" s="62"/>
      <c r="W1576" s="62"/>
      <c r="X1576" s="62">
        <v>0</v>
      </c>
      <c r="Y1576" s="62">
        <v>0</v>
      </c>
      <c r="Z1576" s="61" t="s">
        <v>18</v>
      </c>
      <c r="AB1576" s="16">
        <f t="shared" si="50"/>
        <v>-2.333372664011252</v>
      </c>
      <c r="AD1576" s="34">
        <f t="shared" si="51"/>
        <v>0</v>
      </c>
    </row>
    <row r="1577" spans="1:30">
      <c r="A1577" s="10">
        <v>43755</v>
      </c>
      <c r="B1577" s="62">
        <v>0.16062315731734639</v>
      </c>
      <c r="C1577" s="62">
        <v>0.16062315731734639</v>
      </c>
      <c r="D1577" s="62">
        <v>0.29368790682441559</v>
      </c>
      <c r="E1577" s="62">
        <v>0.29368790682441559</v>
      </c>
      <c r="F1577" s="62"/>
      <c r="G1577" s="62"/>
      <c r="H1577" s="62">
        <v>0.16996265104899225</v>
      </c>
      <c r="I1577" s="62">
        <v>0.16996265104899225</v>
      </c>
      <c r="J1577" s="62">
        <v>4.947643291434576E-3</v>
      </c>
      <c r="K1577" s="63">
        <v>4.947643291434576E-3</v>
      </c>
      <c r="L1577" s="63">
        <v>1.7943259507921562E-3</v>
      </c>
      <c r="M1577" s="63">
        <v>1.7943259507921562E-3</v>
      </c>
      <c r="N1577" s="62"/>
      <c r="O1577" s="62"/>
      <c r="P1577" s="62">
        <v>4.7263195550887923E-3</v>
      </c>
      <c r="Q1577" s="62">
        <v>4.7263195550887923E-3</v>
      </c>
      <c r="R1577" s="62">
        <v>2.3084232727385101E-3</v>
      </c>
      <c r="S1577" s="62">
        <v>2.3084232727385101E-3</v>
      </c>
      <c r="T1577" s="62">
        <v>0</v>
      </c>
      <c r="U1577" s="62">
        <v>0</v>
      </c>
      <c r="V1577" s="62"/>
      <c r="W1577" s="62"/>
      <c r="X1577" s="62">
        <v>2.1464006126005498E-3</v>
      </c>
      <c r="Y1577" s="62">
        <v>2.1464006126005498E-3</v>
      </c>
      <c r="Z1577" s="61" t="s">
        <v>18</v>
      </c>
      <c r="AB1577" s="16">
        <f t="shared" si="50"/>
        <v>-1.7721765657812028</v>
      </c>
      <c r="AD1577" s="34">
        <f t="shared" si="51"/>
        <v>0</v>
      </c>
    </row>
    <row r="1578" spans="1:30">
      <c r="A1578" s="10">
        <v>43756</v>
      </c>
      <c r="B1578" s="62">
        <v>0.14159188142677243</v>
      </c>
      <c r="C1578" s="62">
        <v>0.14159188142677243</v>
      </c>
      <c r="D1578" s="62">
        <v>3.729137839276211E-3</v>
      </c>
      <c r="E1578" s="62">
        <v>3.729137839276211E-3</v>
      </c>
      <c r="F1578" s="62"/>
      <c r="G1578" s="62"/>
      <c r="H1578" s="62">
        <v>0.13191562806641488</v>
      </c>
      <c r="I1578" s="62">
        <v>0.13191562806641488</v>
      </c>
      <c r="J1578" s="62">
        <v>3.8751844498180611E-3</v>
      </c>
      <c r="K1578" s="63">
        <v>3.8751844498180611E-3</v>
      </c>
      <c r="L1578" s="63">
        <v>4.0938305972898839E-5</v>
      </c>
      <c r="M1578" s="63">
        <v>4.0938305972898839E-5</v>
      </c>
      <c r="N1578" s="62"/>
      <c r="O1578" s="62"/>
      <c r="P1578" s="62">
        <v>3.6060679636060102E-3</v>
      </c>
      <c r="Q1578" s="62">
        <v>3.6060679636060102E-3</v>
      </c>
      <c r="R1578" s="62">
        <v>2.4042212934277923E-3</v>
      </c>
      <c r="S1578" s="62">
        <v>2.4042212934277923E-3</v>
      </c>
      <c r="T1578" s="62">
        <v>0</v>
      </c>
      <c r="U1578" s="62">
        <v>0</v>
      </c>
      <c r="V1578" s="62"/>
      <c r="W1578" s="62"/>
      <c r="X1578" s="62">
        <v>2.2354748013430088E-3</v>
      </c>
      <c r="Y1578" s="62">
        <v>2.2354748013430088E-3</v>
      </c>
      <c r="Z1578" s="61" t="s">
        <v>18</v>
      </c>
      <c r="AB1578" s="16">
        <f t="shared" si="50"/>
        <v>-2.0255927420742701</v>
      </c>
      <c r="AD1578" s="34">
        <f t="shared" si="51"/>
        <v>0</v>
      </c>
    </row>
    <row r="1579" spans="1:30">
      <c r="A1579" s="10">
        <v>43757</v>
      </c>
      <c r="B1579" s="62">
        <v>8.5994432898894458E-3</v>
      </c>
      <c r="C1579" s="62">
        <v>8.5994432898894458E-3</v>
      </c>
      <c r="D1579" s="62">
        <v>1.0418121341138903E-2</v>
      </c>
      <c r="E1579" s="62">
        <v>1.0418121341138903E-2</v>
      </c>
      <c r="F1579" s="62"/>
      <c r="G1579" s="62"/>
      <c r="H1579" s="62">
        <v>8.7270919145060188E-3</v>
      </c>
      <c r="I1579" s="62">
        <v>8.7270919145060188E-3</v>
      </c>
      <c r="J1579" s="62">
        <v>9.2707761957369885E-5</v>
      </c>
      <c r="K1579" s="63">
        <v>9.2707761957369885E-5</v>
      </c>
      <c r="L1579" s="63">
        <v>1.4328407090514594E-4</v>
      </c>
      <c r="M1579" s="63">
        <v>1.4328407090514594E-4</v>
      </c>
      <c r="N1579" s="62"/>
      <c r="O1579" s="62"/>
      <c r="P1579" s="62">
        <v>9.62575910603995E-5</v>
      </c>
      <c r="Q1579" s="62">
        <v>9.62575910603995E-5</v>
      </c>
      <c r="R1579" s="62">
        <v>1.5806673413731565E-3</v>
      </c>
      <c r="S1579" s="62">
        <v>1.5806673413731565E-3</v>
      </c>
      <c r="T1579" s="62">
        <v>0</v>
      </c>
      <c r="U1579" s="62">
        <v>0</v>
      </c>
      <c r="V1579" s="62"/>
      <c r="W1579" s="62"/>
      <c r="X1579" s="62">
        <v>1.4697241142505773E-3</v>
      </c>
      <c r="Y1579" s="62">
        <v>1.4697241142505773E-3</v>
      </c>
      <c r="Z1579" s="61" t="s">
        <v>18</v>
      </c>
      <c r="AB1579" s="16">
        <f t="shared" si="50"/>
        <v>-4.741323078656813</v>
      </c>
      <c r="AD1579" s="34">
        <f t="shared" si="51"/>
        <v>0</v>
      </c>
    </row>
    <row r="1580" spans="1:30">
      <c r="A1580" s="10">
        <v>43758</v>
      </c>
      <c r="B1580" s="62">
        <v>6.1641339318134411E-2</v>
      </c>
      <c r="C1580" s="62">
        <v>6.1641339318134411E-2</v>
      </c>
      <c r="D1580" s="62">
        <v>7.761698120931756E-3</v>
      </c>
      <c r="E1580" s="62">
        <v>7.761698120931756E-3</v>
      </c>
      <c r="F1580" s="62"/>
      <c r="G1580" s="62"/>
      <c r="H1580" s="62">
        <v>5.7859657294242216E-2</v>
      </c>
      <c r="I1580" s="62">
        <v>5.7859657294242216E-2</v>
      </c>
      <c r="J1580" s="62">
        <v>8.8072373859501401E-5</v>
      </c>
      <c r="K1580" s="63">
        <v>8.8072373859501401E-5</v>
      </c>
      <c r="L1580" s="63">
        <v>6.7752896385147584E-5</v>
      </c>
      <c r="M1580" s="63">
        <v>6.7752896385147584E-5</v>
      </c>
      <c r="N1580" s="62"/>
      <c r="O1580" s="62"/>
      <c r="P1580" s="62">
        <v>8.6646198758995411E-5</v>
      </c>
      <c r="Q1580" s="62">
        <v>8.6646198758995411E-5</v>
      </c>
      <c r="R1580" s="62">
        <v>5.1700028584893273E-3</v>
      </c>
      <c r="S1580" s="62">
        <v>5.1700028584893273E-3</v>
      </c>
      <c r="T1580" s="62">
        <v>0</v>
      </c>
      <c r="U1580" s="62">
        <v>0</v>
      </c>
      <c r="V1580" s="62"/>
      <c r="W1580" s="62"/>
      <c r="X1580" s="62">
        <v>4.807132831165622E-3</v>
      </c>
      <c r="Y1580" s="62">
        <v>4.807132831165622E-3</v>
      </c>
      <c r="Z1580" s="61" t="s">
        <v>18</v>
      </c>
      <c r="AB1580" s="16">
        <f t="shared" si="50"/>
        <v>-2.8497349024685881</v>
      </c>
      <c r="AD1580" s="34">
        <f t="shared" si="51"/>
        <v>0</v>
      </c>
    </row>
    <row r="1581" spans="1:30">
      <c r="A1581" s="10">
        <v>43759</v>
      </c>
      <c r="B1581" s="62">
        <v>6.8181200411004412E-3</v>
      </c>
      <c r="C1581" s="62">
        <v>6.8181200411004412E-3</v>
      </c>
      <c r="D1581" s="62">
        <v>0</v>
      </c>
      <c r="E1581" s="62">
        <v>0</v>
      </c>
      <c r="F1581" s="62"/>
      <c r="G1581" s="62"/>
      <c r="H1581" s="62">
        <v>6.3395726450293007E-3</v>
      </c>
      <c r="I1581" s="62">
        <v>6.3395726450293007E-3</v>
      </c>
      <c r="J1581" s="62">
        <v>4.4947813255664839E-5</v>
      </c>
      <c r="K1581" s="63">
        <v>4.4947813255664839E-5</v>
      </c>
      <c r="L1581" s="63">
        <v>0</v>
      </c>
      <c r="M1581" s="63">
        <v>0</v>
      </c>
      <c r="N1581" s="62"/>
      <c r="O1581" s="62"/>
      <c r="P1581" s="62">
        <v>4.1793034685776425E-5</v>
      </c>
      <c r="Q1581" s="62">
        <v>4.1793034685776425E-5</v>
      </c>
      <c r="R1581" s="62">
        <v>0</v>
      </c>
      <c r="S1581" s="62">
        <v>0</v>
      </c>
      <c r="T1581" s="62">
        <v>0</v>
      </c>
      <c r="U1581" s="62">
        <v>0</v>
      </c>
      <c r="V1581" s="62"/>
      <c r="W1581" s="62"/>
      <c r="X1581" s="62">
        <v>0</v>
      </c>
      <c r="Y1581" s="62">
        <v>0</v>
      </c>
      <c r="Z1581" s="61" t="s">
        <v>18</v>
      </c>
      <c r="AB1581" s="16">
        <f t="shared" si="50"/>
        <v>-5.0609439189516969</v>
      </c>
      <c r="AD1581" s="34">
        <f t="shared" si="51"/>
        <v>0</v>
      </c>
    </row>
    <row r="1582" spans="1:30">
      <c r="A1582" s="10">
        <v>43760</v>
      </c>
      <c r="B1582" s="62">
        <v>3.6777061009433024E-2</v>
      </c>
      <c r="C1582" s="62">
        <v>3.6777061009433024E-2</v>
      </c>
      <c r="D1582" s="62">
        <v>6.0609843615671177E-2</v>
      </c>
      <c r="E1582" s="62">
        <v>6.0609843615671177E-2</v>
      </c>
      <c r="F1582" s="62"/>
      <c r="G1582" s="62"/>
      <c r="H1582" s="62">
        <v>3.8449826520834014E-2</v>
      </c>
      <c r="I1582" s="62">
        <v>3.8449826520834014E-2</v>
      </c>
      <c r="J1582" s="62">
        <v>2.3003886000355379E-4</v>
      </c>
      <c r="K1582" s="63">
        <v>2.3003886000355379E-4</v>
      </c>
      <c r="L1582" s="63">
        <v>3.4797560076964013E-4</v>
      </c>
      <c r="M1582" s="63">
        <v>3.4797560076964013E-4</v>
      </c>
      <c r="N1582" s="62"/>
      <c r="O1582" s="62"/>
      <c r="P1582" s="62">
        <v>2.3831655529998603E-4</v>
      </c>
      <c r="Q1582" s="62">
        <v>2.3831655529998603E-4</v>
      </c>
      <c r="R1582" s="62">
        <v>0</v>
      </c>
      <c r="S1582" s="62">
        <v>0</v>
      </c>
      <c r="T1582" s="62">
        <v>0</v>
      </c>
      <c r="U1582" s="62">
        <v>0</v>
      </c>
      <c r="V1582" s="62"/>
      <c r="W1582" s="62"/>
      <c r="X1582" s="62">
        <v>0</v>
      </c>
      <c r="Y1582" s="62">
        <v>0</v>
      </c>
      <c r="Z1582" s="61" t="s">
        <v>18</v>
      </c>
      <c r="AB1582" s="16">
        <f t="shared" si="50"/>
        <v>-3.2584010948525215</v>
      </c>
      <c r="AD1582" s="34">
        <f t="shared" si="51"/>
        <v>0</v>
      </c>
    </row>
    <row r="1583" spans="1:30">
      <c r="A1583" s="10">
        <v>43761</v>
      </c>
      <c r="B1583" s="62">
        <v>2.9937684932670992E-2</v>
      </c>
      <c r="C1583" s="62">
        <v>2.9937684932670992E-2</v>
      </c>
      <c r="D1583" s="62">
        <v>0.21449483882588938</v>
      </c>
      <c r="E1583" s="62">
        <v>0.21449483882588938</v>
      </c>
      <c r="F1583" s="62"/>
      <c r="G1583" s="62"/>
      <c r="H1583" s="62">
        <v>4.2891306295964798E-2</v>
      </c>
      <c r="I1583" s="62">
        <v>4.2891306295964798E-2</v>
      </c>
      <c r="J1583" s="62">
        <v>3.1247151167731514E-4</v>
      </c>
      <c r="K1583" s="63">
        <v>3.1247151167731514E-4</v>
      </c>
      <c r="L1583" s="63">
        <v>2.1621566299586522E-3</v>
      </c>
      <c r="M1583" s="63">
        <v>2.1621566299586522E-3</v>
      </c>
      <c r="N1583" s="62"/>
      <c r="O1583" s="62"/>
      <c r="P1583" s="62">
        <v>4.4229644752021772E-4</v>
      </c>
      <c r="Q1583" s="62">
        <v>4.4229644752021772E-4</v>
      </c>
      <c r="R1583" s="62">
        <v>0</v>
      </c>
      <c r="S1583" s="62">
        <v>0</v>
      </c>
      <c r="T1583" s="62">
        <v>0</v>
      </c>
      <c r="U1583" s="62">
        <v>0</v>
      </c>
      <c r="V1583" s="62"/>
      <c r="W1583" s="62"/>
      <c r="X1583" s="62">
        <v>0</v>
      </c>
      <c r="Y1583" s="62">
        <v>0</v>
      </c>
      <c r="Z1583" s="61" t="s">
        <v>18</v>
      </c>
      <c r="AB1583" s="16">
        <f t="shared" si="50"/>
        <v>-3.1490861240282526</v>
      </c>
      <c r="AD1583" s="34">
        <f t="shared" si="51"/>
        <v>0</v>
      </c>
    </row>
    <row r="1584" spans="1:30">
      <c r="A1584" s="10">
        <v>43762</v>
      </c>
      <c r="B1584" s="62">
        <v>5.0405300257264037E-2</v>
      </c>
      <c r="C1584" s="62">
        <v>5.0405300257264037E-2</v>
      </c>
      <c r="D1584" s="62">
        <v>0</v>
      </c>
      <c r="E1584" s="62">
        <v>0</v>
      </c>
      <c r="F1584" s="62"/>
      <c r="G1584" s="62"/>
      <c r="H1584" s="62">
        <v>4.6867473841640458E-2</v>
      </c>
      <c r="I1584" s="62">
        <v>4.6867473841640458E-2</v>
      </c>
      <c r="J1584" s="62">
        <v>4.3941934038427369E-4</v>
      </c>
      <c r="K1584" s="63">
        <v>4.3941934038427369E-4</v>
      </c>
      <c r="L1584" s="63">
        <v>0</v>
      </c>
      <c r="M1584" s="63">
        <v>0</v>
      </c>
      <c r="N1584" s="62"/>
      <c r="O1584" s="62"/>
      <c r="P1584" s="62">
        <v>4.0857755703980613E-4</v>
      </c>
      <c r="Q1584" s="62">
        <v>4.0857755703980613E-4</v>
      </c>
      <c r="R1584" s="62">
        <v>5.2766167847403019E-3</v>
      </c>
      <c r="S1584" s="62">
        <v>5.2766167847403019E-3</v>
      </c>
      <c r="T1584" s="62">
        <v>0</v>
      </c>
      <c r="U1584" s="62">
        <v>0</v>
      </c>
      <c r="V1584" s="62"/>
      <c r="W1584" s="62"/>
      <c r="X1584" s="62">
        <v>4.9062637831531978E-3</v>
      </c>
      <c r="Y1584" s="62">
        <v>4.9062637831531978E-3</v>
      </c>
      <c r="Z1584" s="61" t="s">
        <v>18</v>
      </c>
      <c r="AB1584" s="16">
        <f t="shared" si="50"/>
        <v>-3.0604313656273883</v>
      </c>
      <c r="AD1584" s="34">
        <f t="shared" si="51"/>
        <v>0</v>
      </c>
    </row>
    <row r="1585" spans="1:30">
      <c r="A1585" s="10">
        <v>43763</v>
      </c>
      <c r="B1585" s="62">
        <v>7.8276510788865786E-2</v>
      </c>
      <c r="C1585" s="62">
        <v>7.8276510788865786E-2</v>
      </c>
      <c r="D1585" s="62">
        <v>1.514717320997257E-3</v>
      </c>
      <c r="E1585" s="62">
        <v>1.514717320997257E-3</v>
      </c>
      <c r="F1585" s="62"/>
      <c r="G1585" s="62"/>
      <c r="H1585" s="62">
        <v>7.2888785703305342E-2</v>
      </c>
      <c r="I1585" s="62">
        <v>7.2888785703305342E-2</v>
      </c>
      <c r="J1585" s="62">
        <v>1.6895989616730663E-3</v>
      </c>
      <c r="K1585" s="63">
        <v>1.6895989616730663E-3</v>
      </c>
      <c r="L1585" s="63">
        <v>6.1407458959348259E-5</v>
      </c>
      <c r="M1585" s="63">
        <v>6.1407458959348259E-5</v>
      </c>
      <c r="N1585" s="62"/>
      <c r="O1585" s="62"/>
      <c r="P1585" s="62">
        <v>1.5753201283242994E-3</v>
      </c>
      <c r="Q1585" s="62">
        <v>1.5753201283242994E-3</v>
      </c>
      <c r="R1585" s="62">
        <v>0</v>
      </c>
      <c r="S1585" s="62">
        <v>0</v>
      </c>
      <c r="T1585" s="62">
        <v>0</v>
      </c>
      <c r="U1585" s="62">
        <v>0</v>
      </c>
      <c r="V1585" s="62"/>
      <c r="W1585" s="62"/>
      <c r="X1585" s="62">
        <v>0</v>
      </c>
      <c r="Y1585" s="62">
        <v>0</v>
      </c>
      <c r="Z1585" s="61" t="s">
        <v>18</v>
      </c>
      <c r="AB1585" s="16">
        <f t="shared" si="50"/>
        <v>-2.6188204830311412</v>
      </c>
      <c r="AD1585" s="34">
        <f t="shared" si="51"/>
        <v>0</v>
      </c>
    </row>
    <row r="1586" spans="1:30">
      <c r="A1586" s="10">
        <v>43764</v>
      </c>
      <c r="B1586" s="62">
        <v>3.2455690937043702E-2</v>
      </c>
      <c r="C1586" s="62">
        <v>3.2455690937043702E-2</v>
      </c>
      <c r="D1586" s="62">
        <v>7.5343690588283458E-3</v>
      </c>
      <c r="E1586" s="62">
        <v>7.5343690588283458E-3</v>
      </c>
      <c r="F1586" s="62"/>
      <c r="G1586" s="62"/>
      <c r="H1586" s="62">
        <v>3.0706523480387157E-2</v>
      </c>
      <c r="I1586" s="62">
        <v>3.0706523480387157E-2</v>
      </c>
      <c r="J1586" s="62">
        <v>5.0601441605698427E-4</v>
      </c>
      <c r="K1586" s="63">
        <v>5.0601441605698427E-4</v>
      </c>
      <c r="L1586" s="63">
        <v>1.0848651082818192E-4</v>
      </c>
      <c r="M1586" s="63">
        <v>1.0848651082818192E-4</v>
      </c>
      <c r="N1586" s="62"/>
      <c r="O1586" s="62"/>
      <c r="P1586" s="62">
        <v>4.7811289147746774E-4</v>
      </c>
      <c r="Q1586" s="62">
        <v>4.7811289147746774E-4</v>
      </c>
      <c r="R1586" s="62">
        <v>3.5692488353587402E-4</v>
      </c>
      <c r="S1586" s="62">
        <v>3.5692488353587402E-4</v>
      </c>
      <c r="T1586" s="62">
        <v>0</v>
      </c>
      <c r="U1586" s="62">
        <v>0</v>
      </c>
      <c r="V1586" s="62"/>
      <c r="W1586" s="62"/>
      <c r="X1586" s="62">
        <v>3.3187318708884002E-4</v>
      </c>
      <c r="Y1586" s="62">
        <v>3.3187318708884002E-4</v>
      </c>
      <c r="Z1586" s="61" t="s">
        <v>18</v>
      </c>
      <c r="AB1586" s="16">
        <f t="shared" si="50"/>
        <v>-3.4832801557442239</v>
      </c>
      <c r="AD1586" s="34">
        <f t="shared" si="51"/>
        <v>0</v>
      </c>
    </row>
    <row r="1587" spans="1:30">
      <c r="A1587" s="10">
        <v>43765</v>
      </c>
      <c r="B1587" s="62">
        <v>2.1974315314549709E-3</v>
      </c>
      <c r="C1587" s="62">
        <v>2.1974315314549709E-3</v>
      </c>
      <c r="D1587" s="62">
        <v>2.4767675113603798E-3</v>
      </c>
      <c r="E1587" s="62">
        <v>2.4767675113603798E-3</v>
      </c>
      <c r="F1587" s="62"/>
      <c r="G1587" s="62"/>
      <c r="H1587" s="62">
        <v>2.2170374499496442E-3</v>
      </c>
      <c r="I1587" s="62">
        <v>2.2170374499496442E-3</v>
      </c>
      <c r="J1587" s="62">
        <v>2.0086681757430143E-5</v>
      </c>
      <c r="K1587" s="63">
        <v>2.0086681757430143E-5</v>
      </c>
      <c r="L1587" s="63">
        <v>2.046915298644942E-5</v>
      </c>
      <c r="M1587" s="63">
        <v>2.046915298644942E-5</v>
      </c>
      <c r="N1587" s="62"/>
      <c r="O1587" s="62"/>
      <c r="P1587" s="62">
        <v>2.0113526490232726E-5</v>
      </c>
      <c r="Q1587" s="62">
        <v>2.0113526490232726E-5</v>
      </c>
      <c r="R1587" s="62">
        <v>0</v>
      </c>
      <c r="S1587" s="62">
        <v>0</v>
      </c>
      <c r="T1587" s="62">
        <v>0</v>
      </c>
      <c r="U1587" s="62">
        <v>0</v>
      </c>
      <c r="V1587" s="62"/>
      <c r="W1587" s="62"/>
      <c r="X1587" s="62">
        <v>0</v>
      </c>
      <c r="Y1587" s="62">
        <v>0</v>
      </c>
      <c r="Z1587" s="61" t="s">
        <v>18</v>
      </c>
      <c r="AB1587" s="16">
        <f t="shared" si="50"/>
        <v>-6.1115834563166853</v>
      </c>
      <c r="AD1587" s="34">
        <f t="shared" si="51"/>
        <v>0</v>
      </c>
    </row>
    <row r="1588" spans="1:30">
      <c r="A1588" s="10">
        <v>43766</v>
      </c>
      <c r="B1588" s="62">
        <v>0.25795534885158261</v>
      </c>
      <c r="C1588" s="62">
        <v>0.25795534885158261</v>
      </c>
      <c r="D1588" s="62">
        <v>0</v>
      </c>
      <c r="E1588" s="62">
        <v>0</v>
      </c>
      <c r="F1588" s="62"/>
      <c r="G1588" s="62"/>
      <c r="H1588" s="62">
        <v>0.23985008526698551</v>
      </c>
      <c r="I1588" s="62">
        <v>0.23985008526698551</v>
      </c>
      <c r="J1588" s="62">
        <v>5.0402119917490095E-3</v>
      </c>
      <c r="K1588" s="63">
        <v>5.0402119917490095E-3</v>
      </c>
      <c r="L1588" s="63">
        <v>0</v>
      </c>
      <c r="M1588" s="63">
        <v>0</v>
      </c>
      <c r="N1588" s="62"/>
      <c r="O1588" s="62"/>
      <c r="P1588" s="62">
        <v>4.6864516722242245E-3</v>
      </c>
      <c r="Q1588" s="62">
        <v>4.6864516722242245E-3</v>
      </c>
      <c r="R1588" s="62">
        <v>0</v>
      </c>
      <c r="S1588" s="62">
        <v>0</v>
      </c>
      <c r="T1588" s="62">
        <v>3.0703729479674133E-2</v>
      </c>
      <c r="U1588" s="62">
        <v>3.0703729479674133E-2</v>
      </c>
      <c r="V1588" s="62"/>
      <c r="W1588" s="62"/>
      <c r="X1588" s="62">
        <v>2.155020695382078E-3</v>
      </c>
      <c r="Y1588" s="62">
        <v>2.155020695382078E-3</v>
      </c>
      <c r="Z1588" s="61" t="s">
        <v>18</v>
      </c>
      <c r="AB1588" s="16">
        <f t="shared" si="50"/>
        <v>-1.4277411955328327</v>
      </c>
      <c r="AD1588" s="34">
        <f t="shared" si="51"/>
        <v>0</v>
      </c>
    </row>
    <row r="1589" spans="1:30">
      <c r="A1589" s="10">
        <v>43767</v>
      </c>
      <c r="B1589" s="62">
        <v>1.8120248147776171E-3</v>
      </c>
      <c r="C1589" s="62">
        <v>1.8120248147776171E-3</v>
      </c>
      <c r="D1589" s="62">
        <v>7.7339276210750402E-3</v>
      </c>
      <c r="E1589" s="62">
        <v>7.7339276210750402E-3</v>
      </c>
      <c r="F1589" s="62"/>
      <c r="G1589" s="62"/>
      <c r="H1589" s="62">
        <v>2.2276688853801957E-3</v>
      </c>
      <c r="I1589" s="62">
        <v>2.2276688853801957E-3</v>
      </c>
      <c r="J1589" s="62">
        <v>2.0596574448195674E-5</v>
      </c>
      <c r="K1589" s="63">
        <v>2.0596574448195674E-5</v>
      </c>
      <c r="L1589" s="63">
        <v>9.8251934334957214E-5</v>
      </c>
      <c r="M1589" s="63">
        <v>9.8251934334957214E-5</v>
      </c>
      <c r="N1589" s="62"/>
      <c r="O1589" s="62"/>
      <c r="P1589" s="62">
        <v>2.6047016804851381E-5</v>
      </c>
      <c r="Q1589" s="62">
        <v>2.6047016804851381E-5</v>
      </c>
      <c r="R1589" s="62">
        <v>1.4678728976583563E-3</v>
      </c>
      <c r="S1589" s="62">
        <v>1.4678728976583563E-3</v>
      </c>
      <c r="T1589" s="62">
        <v>4.4970729111229374E-2</v>
      </c>
      <c r="U1589" s="62">
        <v>4.4970729111229374E-2</v>
      </c>
      <c r="V1589" s="62"/>
      <c r="W1589" s="62"/>
      <c r="X1589" s="62">
        <v>4.5212334189115994E-3</v>
      </c>
      <c r="Y1589" s="62">
        <v>4.5212334189115994E-3</v>
      </c>
      <c r="Z1589" s="61" t="s">
        <v>18</v>
      </c>
      <c r="AB1589" s="16">
        <f t="shared" si="50"/>
        <v>-6.1067995831408748</v>
      </c>
      <c r="AD1589" s="34">
        <f t="shared" si="51"/>
        <v>0</v>
      </c>
    </row>
    <row r="1590" spans="1:30">
      <c r="A1590" s="10">
        <v>43768</v>
      </c>
      <c r="B1590" s="62">
        <v>0.30084805151461302</v>
      </c>
      <c r="C1590" s="62">
        <v>0.30084805151461302</v>
      </c>
      <c r="D1590" s="62">
        <v>1.4674679657755763E-2</v>
      </c>
      <c r="E1590" s="62">
        <v>1.4674679657755763E-2</v>
      </c>
      <c r="F1590" s="62"/>
      <c r="G1590" s="62"/>
      <c r="H1590" s="62">
        <v>0.28076223297497732</v>
      </c>
      <c r="I1590" s="62">
        <v>0.28076223297497732</v>
      </c>
      <c r="J1590" s="62">
        <v>2.5249113482026281E-3</v>
      </c>
      <c r="K1590" s="63">
        <v>2.5249113482026281E-3</v>
      </c>
      <c r="L1590" s="63">
        <v>1.2281491791869652E-4</v>
      </c>
      <c r="M1590" s="63">
        <v>1.2281491791869652E-4</v>
      </c>
      <c r="N1590" s="62"/>
      <c r="O1590" s="62"/>
      <c r="P1590" s="62">
        <v>2.3563139951353999E-3</v>
      </c>
      <c r="Q1590" s="62">
        <v>2.3563139951353999E-3</v>
      </c>
      <c r="R1590" s="62">
        <v>4.3155463191155673E-3</v>
      </c>
      <c r="S1590" s="62">
        <v>4.3155463191155673E-3</v>
      </c>
      <c r="T1590" s="62">
        <v>0</v>
      </c>
      <c r="U1590" s="62">
        <v>0</v>
      </c>
      <c r="V1590" s="62"/>
      <c r="W1590" s="62"/>
      <c r="X1590" s="62">
        <v>4.0126485348014294E-3</v>
      </c>
      <c r="Y1590" s="62">
        <v>4.0126485348014294E-3</v>
      </c>
      <c r="Z1590" s="61" t="s">
        <v>18</v>
      </c>
      <c r="AB1590" s="16">
        <f t="shared" si="50"/>
        <v>-1.2702471138285016</v>
      </c>
      <c r="AD1590" s="34">
        <f t="shared" si="51"/>
        <v>0</v>
      </c>
    </row>
    <row r="1591" spans="1:30">
      <c r="A1591" s="10">
        <v>43769</v>
      </c>
      <c r="B1591" s="62">
        <v>4.5301694234349772E-2</v>
      </c>
      <c r="C1591" s="62">
        <v>4.5301694234349772E-2</v>
      </c>
      <c r="D1591" s="62">
        <v>6.1845156998403414E-2</v>
      </c>
      <c r="E1591" s="62">
        <v>6.1845156998403414E-2</v>
      </c>
      <c r="F1591" s="62"/>
      <c r="G1591" s="62"/>
      <c r="H1591" s="62">
        <v>4.6462839972473205E-2</v>
      </c>
      <c r="I1591" s="62">
        <v>4.6462839972473205E-2</v>
      </c>
      <c r="J1591" s="62">
        <v>3.5159418722332527E-4</v>
      </c>
      <c r="K1591" s="63">
        <v>3.5159418722332527E-4</v>
      </c>
      <c r="L1591" s="63">
        <v>2.6609898882384245E-4</v>
      </c>
      <c r="M1591" s="63">
        <v>2.6609898882384245E-4</v>
      </c>
      <c r="N1591" s="62"/>
      <c r="O1591" s="62"/>
      <c r="P1591" s="62">
        <v>3.4559348551610589E-4</v>
      </c>
      <c r="Q1591" s="62">
        <v>3.4559348551610589E-4</v>
      </c>
      <c r="R1591" s="62">
        <v>0</v>
      </c>
      <c r="S1591" s="62">
        <v>0</v>
      </c>
      <c r="T1591" s="62">
        <v>0</v>
      </c>
      <c r="U1591" s="62">
        <v>0</v>
      </c>
      <c r="V1591" s="62"/>
      <c r="W1591" s="62"/>
      <c r="X1591" s="62">
        <v>0</v>
      </c>
      <c r="Y1591" s="62">
        <v>0</v>
      </c>
      <c r="Z1591" s="61" t="s">
        <v>18</v>
      </c>
      <c r="AB1591" s="16">
        <f t="shared" si="50"/>
        <v>-3.0691024262486368</v>
      </c>
      <c r="AD1591" s="34">
        <f t="shared" si="51"/>
        <v>0</v>
      </c>
    </row>
    <row r="1592" spans="1:30">
      <c r="A1592" s="10">
        <v>43770</v>
      </c>
      <c r="B1592" s="62">
        <v>2.5318905552422374E-2</v>
      </c>
      <c r="C1592" s="62">
        <v>2.5318905552422374E-2</v>
      </c>
      <c r="D1592" s="62">
        <v>0</v>
      </c>
      <c r="E1592" s="62">
        <v>0</v>
      </c>
      <c r="F1592" s="62"/>
      <c r="G1592" s="62"/>
      <c r="H1592" s="62">
        <v>2.3541832656896279E-2</v>
      </c>
      <c r="I1592" s="62">
        <v>2.3541832656896279E-2</v>
      </c>
      <c r="J1592" s="62">
        <v>1.8448844629516607E-4</v>
      </c>
      <c r="K1592" s="63">
        <v>1.8448844629516607E-4</v>
      </c>
      <c r="L1592" s="63">
        <v>0</v>
      </c>
      <c r="M1592" s="63">
        <v>0</v>
      </c>
      <c r="N1592" s="62"/>
      <c r="O1592" s="62"/>
      <c r="P1592" s="62">
        <v>1.7153964735241344E-4</v>
      </c>
      <c r="Q1592" s="62">
        <v>1.7153964735241344E-4</v>
      </c>
      <c r="R1592" s="62">
        <v>5.3059742426934692E-3</v>
      </c>
      <c r="S1592" s="62">
        <v>5.3059742426934692E-3</v>
      </c>
      <c r="T1592" s="62">
        <v>8.0914561755434558E-2</v>
      </c>
      <c r="U1592" s="62">
        <v>8.0914561755434558E-2</v>
      </c>
      <c r="V1592" s="62"/>
      <c r="W1592" s="62"/>
      <c r="X1592" s="62">
        <v>1.0612758584524941E-2</v>
      </c>
      <c r="Y1592" s="62">
        <v>1.0612758584524941E-2</v>
      </c>
      <c r="Z1592" s="61" t="s">
        <v>18</v>
      </c>
      <c r="AB1592" s="16">
        <f t="shared" si="50"/>
        <v>-3.748976327296091</v>
      </c>
      <c r="AD1592" s="34">
        <f t="shared" si="51"/>
        <v>0</v>
      </c>
    </row>
    <row r="1593" spans="1:30">
      <c r="A1593" s="10">
        <v>43771</v>
      </c>
      <c r="B1593" s="62">
        <v>4.3789207580404665E-2</v>
      </c>
      <c r="C1593" s="62">
        <v>4.3789207580404665E-2</v>
      </c>
      <c r="D1593" s="62">
        <v>0.22992139845253204</v>
      </c>
      <c r="E1593" s="62">
        <v>0.22992139845253204</v>
      </c>
      <c r="F1593" s="62"/>
      <c r="G1593" s="62"/>
      <c r="H1593" s="62">
        <v>5.6853376989263689E-2</v>
      </c>
      <c r="I1593" s="62">
        <v>5.6853376989263689E-2</v>
      </c>
      <c r="J1593" s="62">
        <v>2.5225009463917371E-3</v>
      </c>
      <c r="K1593" s="63">
        <v>2.5225009463917371E-3</v>
      </c>
      <c r="L1593" s="63">
        <v>8.7833135464854457E-4</v>
      </c>
      <c r="M1593" s="63">
        <v>8.7833135464854457E-4</v>
      </c>
      <c r="N1593" s="62"/>
      <c r="O1593" s="62"/>
      <c r="P1593" s="62">
        <v>2.4071006495232374E-3</v>
      </c>
      <c r="Q1593" s="62">
        <v>2.4071006495232374E-3</v>
      </c>
      <c r="R1593" s="62">
        <v>0</v>
      </c>
      <c r="S1593" s="62">
        <v>0</v>
      </c>
      <c r="T1593" s="62">
        <v>2.046915298644942E-5</v>
      </c>
      <c r="U1593" s="62">
        <v>2.046915298644942E-5</v>
      </c>
      <c r="V1593" s="62"/>
      <c r="W1593" s="62"/>
      <c r="X1593" s="62">
        <v>1.4366804635880519E-6</v>
      </c>
      <c r="Y1593" s="62">
        <v>1.4366804635880519E-6</v>
      </c>
      <c r="Z1593" s="61" t="s">
        <v>18</v>
      </c>
      <c r="AB1593" s="16">
        <f t="shared" si="50"/>
        <v>-2.8672796588037426</v>
      </c>
      <c r="AD1593" s="34">
        <f t="shared" si="51"/>
        <v>0</v>
      </c>
    </row>
    <row r="1594" spans="1:30">
      <c r="A1594" s="10">
        <v>43772</v>
      </c>
      <c r="B1594" s="62">
        <v>3.5163431548451397E-2</v>
      </c>
      <c r="C1594" s="62">
        <v>3.5163431548451397E-2</v>
      </c>
      <c r="D1594" s="62">
        <v>0.14732492733450689</v>
      </c>
      <c r="E1594" s="62">
        <v>0.14732492733450689</v>
      </c>
      <c r="F1594" s="62"/>
      <c r="G1594" s="62"/>
      <c r="H1594" s="62">
        <v>4.3035776333275384E-2</v>
      </c>
      <c r="I1594" s="62">
        <v>4.3035776333275384E-2</v>
      </c>
      <c r="J1594" s="62">
        <v>2.6359906983212169E-4</v>
      </c>
      <c r="K1594" s="63">
        <v>2.6359906983212169E-4</v>
      </c>
      <c r="L1594" s="63">
        <v>1.181684201907725E-3</v>
      </c>
      <c r="M1594" s="63">
        <v>1.181684201907725E-3</v>
      </c>
      <c r="N1594" s="62"/>
      <c r="O1594" s="62"/>
      <c r="P1594" s="62">
        <v>3.2803725025105988E-4</v>
      </c>
      <c r="Q1594" s="62">
        <v>3.2803725025105988E-4</v>
      </c>
      <c r="R1594" s="62">
        <v>0</v>
      </c>
      <c r="S1594" s="62">
        <v>0</v>
      </c>
      <c r="T1594" s="62">
        <v>2.5873009374872066E-2</v>
      </c>
      <c r="U1594" s="62">
        <v>2.5873009374872066E-2</v>
      </c>
      <c r="V1594" s="62"/>
      <c r="W1594" s="62"/>
      <c r="X1594" s="62">
        <v>1.8159641059752978E-3</v>
      </c>
      <c r="Y1594" s="62">
        <v>1.8159641059752978E-3</v>
      </c>
      <c r="Z1594" s="61" t="s">
        <v>18</v>
      </c>
      <c r="AB1594" s="16">
        <f t="shared" si="50"/>
        <v>-3.1457235014645706</v>
      </c>
      <c r="AD1594" s="34">
        <f t="shared" si="51"/>
        <v>0</v>
      </c>
    </row>
    <row r="1595" spans="1:30">
      <c r="A1595" s="10">
        <v>43773</v>
      </c>
      <c r="B1595" s="62">
        <v>3.0812491196625436E-3</v>
      </c>
      <c r="C1595" s="62">
        <v>3.0812491196625436E-3</v>
      </c>
      <c r="D1595" s="62">
        <v>0</v>
      </c>
      <c r="E1595" s="62">
        <v>0</v>
      </c>
      <c r="F1595" s="62"/>
      <c r="G1595" s="62"/>
      <c r="H1595" s="62">
        <v>2.864983677873253E-3</v>
      </c>
      <c r="I1595" s="62">
        <v>2.864983677873253E-3</v>
      </c>
      <c r="J1595" s="62">
        <v>2.051931797989787E-5</v>
      </c>
      <c r="K1595" s="63">
        <v>2.051931797989787E-5</v>
      </c>
      <c r="L1595" s="63">
        <v>0</v>
      </c>
      <c r="M1595" s="63">
        <v>0</v>
      </c>
      <c r="N1595" s="62"/>
      <c r="O1595" s="62"/>
      <c r="P1595" s="62">
        <v>1.9079116556449332E-5</v>
      </c>
      <c r="Q1595" s="62">
        <v>1.9079116556449332E-5</v>
      </c>
      <c r="R1595" s="62">
        <v>5.9935568105439624E-3</v>
      </c>
      <c r="S1595" s="62">
        <v>5.9935568105439624E-3</v>
      </c>
      <c r="T1595" s="62">
        <v>0</v>
      </c>
      <c r="U1595" s="62">
        <v>0</v>
      </c>
      <c r="V1595" s="62"/>
      <c r="W1595" s="62"/>
      <c r="X1595" s="62">
        <v>5.5728835182580544E-3</v>
      </c>
      <c r="Y1595" s="62">
        <v>5.5728835182580544E-3</v>
      </c>
      <c r="Z1595" s="61" t="s">
        <v>18</v>
      </c>
      <c r="AB1595" s="16">
        <f t="shared" si="50"/>
        <v>-5.8551926259090612</v>
      </c>
      <c r="AD1595" s="34">
        <f t="shared" si="51"/>
        <v>0</v>
      </c>
    </row>
    <row r="1596" spans="1:30">
      <c r="A1596" s="10">
        <v>43774</v>
      </c>
      <c r="B1596" s="62">
        <v>1.9146794697116019E-2</v>
      </c>
      <c r="C1596" s="62">
        <v>1.9146794697116019E-2</v>
      </c>
      <c r="D1596" s="62">
        <v>8.0034388177017239E-3</v>
      </c>
      <c r="E1596" s="62">
        <v>8.0034388177017239E-3</v>
      </c>
      <c r="F1596" s="62"/>
      <c r="G1596" s="62"/>
      <c r="H1596" s="62">
        <v>1.8364669432755457E-2</v>
      </c>
      <c r="I1596" s="62">
        <v>1.8364669432755457E-2</v>
      </c>
      <c r="J1596" s="62">
        <v>1.4647826389264441E-4</v>
      </c>
      <c r="K1596" s="63">
        <v>1.4647826389264441E-4</v>
      </c>
      <c r="L1596" s="63">
        <v>4.0938305972898839E-5</v>
      </c>
      <c r="M1596" s="63">
        <v>4.0938305972898839E-5</v>
      </c>
      <c r="N1596" s="62"/>
      <c r="O1596" s="62"/>
      <c r="P1596" s="62">
        <v>1.3907066887532333E-4</v>
      </c>
      <c r="Q1596" s="62">
        <v>1.3907066887532333E-4</v>
      </c>
      <c r="R1596" s="62">
        <v>0</v>
      </c>
      <c r="S1596" s="62">
        <v>0</v>
      </c>
      <c r="T1596" s="62">
        <v>0</v>
      </c>
      <c r="U1596" s="62">
        <v>0</v>
      </c>
      <c r="V1596" s="62"/>
      <c r="W1596" s="62"/>
      <c r="X1596" s="62">
        <v>0</v>
      </c>
      <c r="Y1596" s="62">
        <v>0</v>
      </c>
      <c r="Z1596" s="61" t="s">
        <v>18</v>
      </c>
      <c r="AB1596" s="16">
        <f t="shared" si="50"/>
        <v>-3.9973265997224674</v>
      </c>
      <c r="AD1596" s="34">
        <f t="shared" si="51"/>
        <v>0</v>
      </c>
    </row>
    <row r="1597" spans="1:30">
      <c r="A1597" s="10">
        <v>43775</v>
      </c>
      <c r="B1597" s="62">
        <v>7.2695990027735066E-2</v>
      </c>
      <c r="C1597" s="62">
        <v>7.2695990027735066E-2</v>
      </c>
      <c r="D1597" s="62">
        <v>1.0439268023089204E-2</v>
      </c>
      <c r="E1597" s="62">
        <v>1.0439268023089204E-2</v>
      </c>
      <c r="F1597" s="62"/>
      <c r="G1597" s="62"/>
      <c r="H1597" s="62">
        <v>6.8326340912780573E-2</v>
      </c>
      <c r="I1597" s="62">
        <v>6.8326340912780573E-2</v>
      </c>
      <c r="J1597" s="62">
        <v>2.9754865226091064E-3</v>
      </c>
      <c r="K1597" s="63">
        <v>2.9754865226091064E-3</v>
      </c>
      <c r="L1597" s="63">
        <v>4.0938305972898839E-5</v>
      </c>
      <c r="M1597" s="63">
        <v>4.0938305972898839E-5</v>
      </c>
      <c r="N1597" s="62"/>
      <c r="O1597" s="62"/>
      <c r="P1597" s="62">
        <v>2.7695176632679583E-3</v>
      </c>
      <c r="Q1597" s="62">
        <v>2.7695176632679583E-3</v>
      </c>
      <c r="R1597" s="62">
        <v>0</v>
      </c>
      <c r="S1597" s="62">
        <v>0</v>
      </c>
      <c r="T1597" s="62">
        <v>0</v>
      </c>
      <c r="U1597" s="62">
        <v>0</v>
      </c>
      <c r="V1597" s="62"/>
      <c r="W1597" s="62"/>
      <c r="X1597" s="62">
        <v>0</v>
      </c>
      <c r="Y1597" s="62">
        <v>0</v>
      </c>
      <c r="Z1597" s="61" t="s">
        <v>18</v>
      </c>
      <c r="AB1597" s="16">
        <f t="shared" si="50"/>
        <v>-2.6834599218533666</v>
      </c>
      <c r="AD1597" s="34">
        <f t="shared" si="51"/>
        <v>0</v>
      </c>
    </row>
    <row r="1598" spans="1:30">
      <c r="A1598" s="10">
        <v>43776</v>
      </c>
      <c r="B1598" s="62">
        <v>4.4922550390531446E-2</v>
      </c>
      <c r="C1598" s="62">
        <v>4.4922550390531446E-2</v>
      </c>
      <c r="D1598" s="62">
        <v>0.11397565398943792</v>
      </c>
      <c r="E1598" s="62">
        <v>0.11397565398943792</v>
      </c>
      <c r="F1598" s="62"/>
      <c r="G1598" s="62"/>
      <c r="H1598" s="62">
        <v>4.9769221132420272E-2</v>
      </c>
      <c r="I1598" s="62">
        <v>4.9769221132420272E-2</v>
      </c>
      <c r="J1598" s="62">
        <v>3.5228949543800555E-4</v>
      </c>
      <c r="K1598" s="63">
        <v>3.5228949543800555E-4</v>
      </c>
      <c r="L1598" s="63">
        <v>3.4797560076964013E-4</v>
      </c>
      <c r="M1598" s="63">
        <v>3.4797560076964013E-4</v>
      </c>
      <c r="N1598" s="62"/>
      <c r="O1598" s="62"/>
      <c r="P1598" s="62">
        <v>3.5198671357907272E-4</v>
      </c>
      <c r="Q1598" s="62">
        <v>3.5198671357907272E-4</v>
      </c>
      <c r="R1598" s="62">
        <v>5.2148116101020554E-3</v>
      </c>
      <c r="S1598" s="62">
        <v>5.2148116101020554E-3</v>
      </c>
      <c r="T1598" s="62">
        <v>0</v>
      </c>
      <c r="U1598" s="62">
        <v>0</v>
      </c>
      <c r="V1598" s="62"/>
      <c r="W1598" s="62"/>
      <c r="X1598" s="62">
        <v>4.8487965646096757E-3</v>
      </c>
      <c r="Y1598" s="62">
        <v>4.8487965646096757E-3</v>
      </c>
      <c r="Z1598" s="61" t="s">
        <v>18</v>
      </c>
      <c r="AB1598" s="16">
        <f t="shared" si="50"/>
        <v>-3.0003585355726785</v>
      </c>
      <c r="AD1598" s="34">
        <f t="shared" si="51"/>
        <v>0</v>
      </c>
    </row>
    <row r="1599" spans="1:30">
      <c r="A1599" s="10">
        <v>43777</v>
      </c>
      <c r="B1599" s="62">
        <v>1.8926443578828635E-2</v>
      </c>
      <c r="C1599" s="62">
        <v>1.8926443578828635E-2</v>
      </c>
      <c r="D1599" s="62">
        <v>1.0357391411143406E-2</v>
      </c>
      <c r="E1599" s="62">
        <v>1.0357391411143406E-2</v>
      </c>
      <c r="F1599" s="62"/>
      <c r="G1599" s="62"/>
      <c r="H1599" s="62">
        <v>1.832500248114716E-2</v>
      </c>
      <c r="I1599" s="62">
        <v>1.832500248114716E-2</v>
      </c>
      <c r="J1599" s="62">
        <v>4.1857554523752491E-4</v>
      </c>
      <c r="K1599" s="63">
        <v>4.1857554523752491E-4</v>
      </c>
      <c r="L1599" s="63">
        <v>6.1407458959348259E-5</v>
      </c>
      <c r="M1599" s="63">
        <v>6.1407458959348259E-5</v>
      </c>
      <c r="N1599" s="62"/>
      <c r="O1599" s="62"/>
      <c r="P1599" s="62">
        <v>3.9350677897676732E-4</v>
      </c>
      <c r="Q1599" s="62">
        <v>3.9350677897676732E-4</v>
      </c>
      <c r="R1599" s="62">
        <v>6.0939902193311137E-3</v>
      </c>
      <c r="S1599" s="62">
        <v>6.0939902193311137E-3</v>
      </c>
      <c r="T1599" s="62">
        <v>0</v>
      </c>
      <c r="U1599" s="62">
        <v>0</v>
      </c>
      <c r="V1599" s="62"/>
      <c r="W1599" s="62"/>
      <c r="X1599" s="62">
        <v>5.6662677483912769E-3</v>
      </c>
      <c r="Y1599" s="62">
        <v>5.6662677483912769E-3</v>
      </c>
      <c r="Z1599" s="61" t="s">
        <v>18</v>
      </c>
      <c r="AB1599" s="16">
        <f t="shared" si="50"/>
        <v>-3.9994888958125872</v>
      </c>
      <c r="AD1599" s="34">
        <f t="shared" si="51"/>
        <v>0</v>
      </c>
    </row>
    <row r="1600" spans="1:30">
      <c r="A1600" s="10">
        <v>43778</v>
      </c>
      <c r="B1600" s="62">
        <v>1.1347430063582075E-3</v>
      </c>
      <c r="C1600" s="62">
        <v>1.1347430063582075E-3</v>
      </c>
      <c r="D1600" s="62">
        <v>0</v>
      </c>
      <c r="E1600" s="62">
        <v>0</v>
      </c>
      <c r="F1600" s="62"/>
      <c r="G1600" s="62"/>
      <c r="H1600" s="62">
        <v>1.0550981324590654E-3</v>
      </c>
      <c r="I1600" s="62">
        <v>1.0550981324590654E-3</v>
      </c>
      <c r="J1600" s="62">
        <v>2.3949505172320552E-4</v>
      </c>
      <c r="K1600" s="63">
        <v>2.3949505172320552E-4</v>
      </c>
      <c r="L1600" s="63">
        <v>0</v>
      </c>
      <c r="M1600" s="63">
        <v>0</v>
      </c>
      <c r="N1600" s="62"/>
      <c r="O1600" s="62"/>
      <c r="P1600" s="62">
        <v>2.2268547185614804E-4</v>
      </c>
      <c r="Q1600" s="62">
        <v>2.2268547185614804E-4</v>
      </c>
      <c r="R1600" s="62">
        <v>0</v>
      </c>
      <c r="S1600" s="62">
        <v>0</v>
      </c>
      <c r="T1600" s="62">
        <v>0</v>
      </c>
      <c r="U1600" s="62">
        <v>0</v>
      </c>
      <c r="V1600" s="62"/>
      <c r="W1600" s="62"/>
      <c r="X1600" s="62">
        <v>0</v>
      </c>
      <c r="Y1600" s="62">
        <v>0</v>
      </c>
      <c r="Z1600" s="61" t="s">
        <v>18</v>
      </c>
      <c r="AB1600" s="16">
        <f t="shared" si="50"/>
        <v>-6.8541214998310007</v>
      </c>
      <c r="AD1600" s="34">
        <f t="shared" si="51"/>
        <v>0</v>
      </c>
    </row>
    <row r="1601" spans="1:30">
      <c r="A1601" s="10">
        <v>43779</v>
      </c>
      <c r="B1601" s="62">
        <v>2.8376300805784966E-4</v>
      </c>
      <c r="C1601" s="62">
        <v>2.8376300805784966E-4</v>
      </c>
      <c r="D1601" s="62">
        <v>9.7914193310680801E-3</v>
      </c>
      <c r="E1601" s="62">
        <v>9.7914193310680801E-3</v>
      </c>
      <c r="F1601" s="62"/>
      <c r="G1601" s="62"/>
      <c r="H1601" s="62">
        <v>9.5108246689529035E-4</v>
      </c>
      <c r="I1601" s="62">
        <v>9.5108246689529035E-4</v>
      </c>
      <c r="J1601" s="62">
        <v>1.5451293659561646E-6</v>
      </c>
      <c r="K1601" s="63">
        <v>1.5451293659561646E-6</v>
      </c>
      <c r="L1601" s="63">
        <v>6.1407458959348259E-5</v>
      </c>
      <c r="M1601" s="63">
        <v>6.1407458959348259E-5</v>
      </c>
      <c r="N1601" s="62"/>
      <c r="O1601" s="62"/>
      <c r="P1601" s="62">
        <v>5.7467218543522076E-6</v>
      </c>
      <c r="Q1601" s="62">
        <v>5.7467218543522076E-6</v>
      </c>
      <c r="R1601" s="62">
        <v>3.5537975416991786E-3</v>
      </c>
      <c r="S1601" s="62">
        <v>3.5537975416991786E-3</v>
      </c>
      <c r="T1601" s="62">
        <v>0</v>
      </c>
      <c r="U1601" s="62">
        <v>0</v>
      </c>
      <c r="V1601" s="62"/>
      <c r="W1601" s="62"/>
      <c r="X1601" s="62">
        <v>3.3043650662525196E-3</v>
      </c>
      <c r="Y1601" s="62">
        <v>3.3043650662525196E-3</v>
      </c>
      <c r="Z1601" s="61" t="s">
        <v>18</v>
      </c>
      <c r="AB1601" s="16">
        <f t="shared" si="50"/>
        <v>-6.9579097832002734</v>
      </c>
      <c r="AD1601" s="34">
        <f t="shared" si="51"/>
        <v>0</v>
      </c>
    </row>
    <row r="1602" spans="1:30">
      <c r="A1602" s="10">
        <v>43780</v>
      </c>
      <c r="B1602" s="62">
        <v>0.53728212625252059</v>
      </c>
      <c r="C1602" s="62">
        <v>0.53728212625252059</v>
      </c>
      <c r="D1602" s="62">
        <v>0</v>
      </c>
      <c r="E1602" s="62">
        <v>0</v>
      </c>
      <c r="F1602" s="62"/>
      <c r="G1602" s="62"/>
      <c r="H1602" s="62">
        <v>0.4995715900748367</v>
      </c>
      <c r="I1602" s="62">
        <v>0.4995715900748367</v>
      </c>
      <c r="J1602" s="62">
        <v>6.474061140769009E-3</v>
      </c>
      <c r="K1602" s="63">
        <v>6.474061140769009E-3</v>
      </c>
      <c r="L1602" s="63">
        <v>0</v>
      </c>
      <c r="M1602" s="63">
        <v>0</v>
      </c>
      <c r="N1602" s="62"/>
      <c r="O1602" s="62"/>
      <c r="P1602" s="62">
        <v>6.0196624088246662E-3</v>
      </c>
      <c r="Q1602" s="62">
        <v>6.0196624088246662E-3</v>
      </c>
      <c r="R1602" s="62">
        <v>1.6393822572794907E-3</v>
      </c>
      <c r="S1602" s="62">
        <v>1.6393822572794907E-3</v>
      </c>
      <c r="T1602" s="62">
        <v>0</v>
      </c>
      <c r="U1602" s="62">
        <v>0</v>
      </c>
      <c r="V1602" s="62"/>
      <c r="W1602" s="62"/>
      <c r="X1602" s="62">
        <v>1.5243179718669232E-3</v>
      </c>
      <c r="Y1602" s="62">
        <v>1.5243179718669232E-3</v>
      </c>
      <c r="Z1602" s="61" t="s">
        <v>18</v>
      </c>
      <c r="AB1602" s="16">
        <f t="shared" si="50"/>
        <v>-0.69400436769021001</v>
      </c>
      <c r="AD1602" s="34">
        <f t="shared" si="51"/>
        <v>0</v>
      </c>
    </row>
    <row r="1603" spans="1:30">
      <c r="A1603" s="10">
        <v>43781</v>
      </c>
      <c r="B1603" s="62">
        <v>7.8374847457103339E-2</v>
      </c>
      <c r="C1603" s="62">
        <v>7.8374847457103339E-2</v>
      </c>
      <c r="D1603" s="62">
        <v>8.9545728087771729E-3</v>
      </c>
      <c r="E1603" s="62">
        <v>8.9545728087771729E-3</v>
      </c>
      <c r="F1603" s="62"/>
      <c r="G1603" s="62"/>
      <c r="H1603" s="62">
        <v>7.3502405865104328E-2</v>
      </c>
      <c r="I1603" s="62">
        <v>7.3502405865104328E-2</v>
      </c>
      <c r="J1603" s="62">
        <v>7.409204335632999E-4</v>
      </c>
      <c r="K1603" s="63">
        <v>7.409204335632999E-4</v>
      </c>
      <c r="L1603" s="63">
        <v>2.046915298644942E-5</v>
      </c>
      <c r="M1603" s="63">
        <v>2.046915298644942E-5</v>
      </c>
      <c r="N1603" s="62"/>
      <c r="O1603" s="62"/>
      <c r="P1603" s="62">
        <v>6.9035369636333103E-4</v>
      </c>
      <c r="Q1603" s="62">
        <v>6.9035369636333103E-4</v>
      </c>
      <c r="R1603" s="62">
        <v>4.5055972311281766E-3</v>
      </c>
      <c r="S1603" s="62">
        <v>4.5055972311281766E-3</v>
      </c>
      <c r="T1603" s="62">
        <v>0</v>
      </c>
      <c r="U1603" s="62">
        <v>0</v>
      </c>
      <c r="V1603" s="62"/>
      <c r="W1603" s="62"/>
      <c r="X1603" s="62">
        <v>4.1893602318227594E-3</v>
      </c>
      <c r="Y1603" s="62">
        <v>4.1893602318227594E-3</v>
      </c>
      <c r="Z1603" s="61" t="s">
        <v>18</v>
      </c>
      <c r="AB1603" s="16">
        <f t="shared" si="50"/>
        <v>-2.6104371404404922</v>
      </c>
      <c r="AD1603" s="34">
        <f t="shared" si="51"/>
        <v>0</v>
      </c>
    </row>
    <row r="1604" spans="1:30">
      <c r="A1604" s="10">
        <v>43782</v>
      </c>
      <c r="B1604" s="62">
        <v>0.31868993827208181</v>
      </c>
      <c r="C1604" s="62">
        <v>0.31868993827208181</v>
      </c>
      <c r="D1604" s="62">
        <v>9.8661317394686202E-3</v>
      </c>
      <c r="E1604" s="62">
        <v>9.8661317394686202E-3</v>
      </c>
      <c r="F1604" s="62"/>
      <c r="G1604" s="62"/>
      <c r="H1604" s="62">
        <v>0.29701434036971536</v>
      </c>
      <c r="I1604" s="62">
        <v>0.29701434036971536</v>
      </c>
      <c r="J1604" s="62">
        <v>1.5482196246880773E-3</v>
      </c>
      <c r="K1604" s="63">
        <v>1.5482196246880773E-3</v>
      </c>
      <c r="L1604" s="63">
        <v>4.0938305972898839E-5</v>
      </c>
      <c r="M1604" s="63">
        <v>4.0938305972898839E-5</v>
      </c>
      <c r="N1604" s="62"/>
      <c r="O1604" s="62"/>
      <c r="P1604" s="62">
        <v>1.4424271854424045E-3</v>
      </c>
      <c r="Q1604" s="62">
        <v>1.4424271854424045E-3</v>
      </c>
      <c r="R1604" s="62">
        <v>8.8149630327799197E-3</v>
      </c>
      <c r="S1604" s="62">
        <v>8.8149630327799197E-3</v>
      </c>
      <c r="T1604" s="62">
        <v>0</v>
      </c>
      <c r="U1604" s="62">
        <v>0</v>
      </c>
      <c r="V1604" s="62"/>
      <c r="W1604" s="62"/>
      <c r="X1604" s="62">
        <v>8.1962620447698364E-3</v>
      </c>
      <c r="Y1604" s="62">
        <v>8.1962620447698364E-3</v>
      </c>
      <c r="Z1604" s="61" t="s">
        <v>18</v>
      </c>
      <c r="AB1604" s="16">
        <f t="shared" si="50"/>
        <v>-1.2139748572719602</v>
      </c>
      <c r="AD1604" s="34">
        <f t="shared" si="51"/>
        <v>0</v>
      </c>
    </row>
    <row r="1605" spans="1:30">
      <c r="A1605" s="10">
        <v>43783</v>
      </c>
      <c r="B1605" s="62">
        <v>2.3713871398882867E-3</v>
      </c>
      <c r="C1605" s="62">
        <v>2.3713871398882867E-3</v>
      </c>
      <c r="D1605" s="62">
        <v>1.3040555532812052E-2</v>
      </c>
      <c r="E1605" s="62">
        <v>1.3040555532812052E-2</v>
      </c>
      <c r="F1605" s="62"/>
      <c r="G1605" s="62"/>
      <c r="H1605" s="62">
        <v>3.1202303286119223E-3</v>
      </c>
      <c r="I1605" s="62">
        <v>3.1202303286119223E-3</v>
      </c>
      <c r="J1605" s="62">
        <v>1.2568082262687445E-4</v>
      </c>
      <c r="K1605" s="63">
        <v>1.2568082262687445E-4</v>
      </c>
      <c r="L1605" s="63">
        <v>6.3454374257993201E-4</v>
      </c>
      <c r="M1605" s="63">
        <v>6.3454374257993201E-4</v>
      </c>
      <c r="N1605" s="62"/>
      <c r="O1605" s="62"/>
      <c r="P1605" s="62">
        <v>1.6139668327948175E-4</v>
      </c>
      <c r="Q1605" s="62">
        <v>1.6139668327948175E-4</v>
      </c>
      <c r="R1605" s="62">
        <v>1.9128701550537319E-3</v>
      </c>
      <c r="S1605" s="62">
        <v>1.9128701550537319E-3</v>
      </c>
      <c r="T1605" s="62">
        <v>0</v>
      </c>
      <c r="U1605" s="62">
        <v>0</v>
      </c>
      <c r="V1605" s="62"/>
      <c r="W1605" s="62"/>
      <c r="X1605" s="62">
        <v>1.7786104139220083E-3</v>
      </c>
      <c r="Y1605" s="62">
        <v>1.7786104139220083E-3</v>
      </c>
      <c r="Z1605" s="61" t="s">
        <v>18</v>
      </c>
      <c r="AB1605" s="16">
        <f t="shared" si="50"/>
        <v>-5.7698484566124977</v>
      </c>
      <c r="AD1605" s="34">
        <f t="shared" si="51"/>
        <v>0</v>
      </c>
    </row>
    <row r="1606" spans="1:30">
      <c r="A1606" s="10">
        <v>43784</v>
      </c>
      <c r="B1606" s="62">
        <v>8.2521547601572941E-3</v>
      </c>
      <c r="C1606" s="62">
        <v>8.2521547601572941E-3</v>
      </c>
      <c r="D1606" s="62">
        <v>5.2278216727391818E-3</v>
      </c>
      <c r="E1606" s="62">
        <v>5.2278216727391818E-3</v>
      </c>
      <c r="F1606" s="62"/>
      <c r="G1606" s="62"/>
      <c r="H1606" s="62">
        <v>8.0398841173538061E-3</v>
      </c>
      <c r="I1606" s="62">
        <v>8.0398841173538061E-3</v>
      </c>
      <c r="J1606" s="62">
        <v>2.7444587798113398E-4</v>
      </c>
      <c r="K1606" s="63">
        <v>2.7444587798113398E-4</v>
      </c>
      <c r="L1606" s="63">
        <v>8.1876611945797678E-5</v>
      </c>
      <c r="M1606" s="63">
        <v>8.1876611945797678E-5</v>
      </c>
      <c r="N1606" s="62"/>
      <c r="O1606" s="62"/>
      <c r="P1606" s="62">
        <v>2.6092990579686202E-4</v>
      </c>
      <c r="Q1606" s="62">
        <v>2.6092990579686202E-4</v>
      </c>
      <c r="R1606" s="62">
        <v>9.2553249020774263E-4</v>
      </c>
      <c r="S1606" s="62">
        <v>9.2553249020774263E-4</v>
      </c>
      <c r="T1606" s="62">
        <v>0</v>
      </c>
      <c r="U1606" s="62">
        <v>0</v>
      </c>
      <c r="V1606" s="62"/>
      <c r="W1606" s="62"/>
      <c r="X1606" s="62">
        <v>8.6057159768924312E-4</v>
      </c>
      <c r="Y1606" s="62">
        <v>8.6057159768924312E-4</v>
      </c>
      <c r="Z1606" s="61" t="s">
        <v>18</v>
      </c>
      <c r="AB1606" s="16">
        <f t="shared" si="50"/>
        <v>-4.8233406091595858</v>
      </c>
      <c r="AD1606" s="34">
        <f t="shared" si="51"/>
        <v>0</v>
      </c>
    </row>
    <row r="1607" spans="1:30">
      <c r="A1607" s="10">
        <v>43785</v>
      </c>
      <c r="B1607" s="62">
        <v>3.9418671343258212E-3</v>
      </c>
      <c r="C1607" s="62">
        <v>3.9418671343258212E-3</v>
      </c>
      <c r="D1607" s="62">
        <v>0</v>
      </c>
      <c r="E1607" s="62">
        <v>0</v>
      </c>
      <c r="F1607" s="62"/>
      <c r="G1607" s="62"/>
      <c r="H1607" s="62">
        <v>3.6651969904417645E-3</v>
      </c>
      <c r="I1607" s="62">
        <v>3.6651969904417645E-3</v>
      </c>
      <c r="J1607" s="62">
        <v>3.9308091069924832E-5</v>
      </c>
      <c r="K1607" s="63">
        <v>3.9308091069924832E-5</v>
      </c>
      <c r="L1607" s="63">
        <v>0</v>
      </c>
      <c r="M1607" s="63">
        <v>0</v>
      </c>
      <c r="N1607" s="62"/>
      <c r="O1607" s="62"/>
      <c r="P1607" s="62">
        <v>3.6549150993680048E-5</v>
      </c>
      <c r="Q1607" s="62">
        <v>3.6549150993680048E-5</v>
      </c>
      <c r="R1607" s="62">
        <v>0</v>
      </c>
      <c r="S1607" s="62">
        <v>0</v>
      </c>
      <c r="T1607" s="62">
        <v>2.9229950464649771E-2</v>
      </c>
      <c r="U1607" s="62">
        <v>2.9229950464649771E-2</v>
      </c>
      <c r="V1607" s="62"/>
      <c r="W1607" s="62"/>
      <c r="X1607" s="62">
        <v>2.0515797020037381E-3</v>
      </c>
      <c r="Y1607" s="62">
        <v>2.0515797020037381E-3</v>
      </c>
      <c r="Z1607" s="61" t="s">
        <v>18</v>
      </c>
      <c r="AB1607" s="16">
        <f t="shared" si="50"/>
        <v>-5.6088731959906095</v>
      </c>
      <c r="AD1607" s="34">
        <f t="shared" si="51"/>
        <v>0</v>
      </c>
    </row>
    <row r="1608" spans="1:30">
      <c r="A1608" s="10">
        <v>43786</v>
      </c>
      <c r="B1608" s="62">
        <v>2.6069954186914299E-2</v>
      </c>
      <c r="C1608" s="62">
        <v>2.6069954186914299E-2</v>
      </c>
      <c r="D1608" s="62">
        <v>0</v>
      </c>
      <c r="E1608" s="62">
        <v>0</v>
      </c>
      <c r="F1608" s="62"/>
      <c r="G1608" s="62"/>
      <c r="H1608" s="62">
        <v>2.4240166999737089E-2</v>
      </c>
      <c r="I1608" s="62">
        <v>2.4240166999737089E-2</v>
      </c>
      <c r="J1608" s="62">
        <v>3.6205471303084845E-4</v>
      </c>
      <c r="K1608" s="63">
        <v>3.6205471303084845E-4</v>
      </c>
      <c r="L1608" s="63">
        <v>0</v>
      </c>
      <c r="M1608" s="63">
        <v>0</v>
      </c>
      <c r="N1608" s="62"/>
      <c r="O1608" s="62"/>
      <c r="P1608" s="62">
        <v>3.3664296622795231E-4</v>
      </c>
      <c r="Q1608" s="62">
        <v>3.3664296622795231E-4</v>
      </c>
      <c r="R1608" s="62">
        <v>0</v>
      </c>
      <c r="S1608" s="62">
        <v>0</v>
      </c>
      <c r="T1608" s="62">
        <v>0</v>
      </c>
      <c r="U1608" s="62">
        <v>0</v>
      </c>
      <c r="V1608" s="62"/>
      <c r="W1608" s="62"/>
      <c r="X1608" s="62">
        <v>0</v>
      </c>
      <c r="Y1608" s="62">
        <v>0</v>
      </c>
      <c r="Z1608" s="61" t="s">
        <v>18</v>
      </c>
      <c r="AB1608" s="16">
        <f t="shared" si="50"/>
        <v>-3.7197442283766575</v>
      </c>
      <c r="AD1608" s="34">
        <f t="shared" si="51"/>
        <v>0</v>
      </c>
    </row>
    <row r="1609" spans="1:30">
      <c r="A1609" s="10">
        <v>43787</v>
      </c>
      <c r="B1609" s="62">
        <v>1.4029233847603892E-2</v>
      </c>
      <c r="C1609" s="62">
        <v>1.4029233847603892E-2</v>
      </c>
      <c r="D1609" s="62">
        <v>0</v>
      </c>
      <c r="E1609" s="62">
        <v>0</v>
      </c>
      <c r="F1609" s="62"/>
      <c r="G1609" s="62"/>
      <c r="H1609" s="62">
        <v>1.3044555771217256E-2</v>
      </c>
      <c r="I1609" s="62">
        <v>1.3044555771217256E-2</v>
      </c>
      <c r="J1609" s="62">
        <v>4.8323920920279045E-4</v>
      </c>
      <c r="K1609" s="63">
        <v>4.8323920920279045E-4</v>
      </c>
      <c r="L1609" s="63">
        <v>0</v>
      </c>
      <c r="M1609" s="63">
        <v>0</v>
      </c>
      <c r="N1609" s="62"/>
      <c r="O1609" s="62"/>
      <c r="P1609" s="62">
        <v>4.4932181498716329E-4</v>
      </c>
      <c r="Q1609" s="62">
        <v>4.4932181498716329E-4</v>
      </c>
      <c r="R1609" s="62">
        <v>4.4407017977580168E-3</v>
      </c>
      <c r="S1609" s="62">
        <v>4.4407017977580168E-3</v>
      </c>
      <c r="T1609" s="62">
        <v>0</v>
      </c>
      <c r="U1609" s="62">
        <v>0</v>
      </c>
      <c r="V1609" s="62"/>
      <c r="W1609" s="62"/>
      <c r="X1609" s="62">
        <v>4.1290196523520615E-3</v>
      </c>
      <c r="Y1609" s="62">
        <v>4.1290196523520615E-3</v>
      </c>
      <c r="Z1609" s="61" t="s">
        <v>18</v>
      </c>
      <c r="AB1609" s="16">
        <f t="shared" si="50"/>
        <v>-4.3393844145403753</v>
      </c>
      <c r="AD1609" s="34">
        <f t="shared" si="51"/>
        <v>0</v>
      </c>
    </row>
    <row r="1610" spans="1:30">
      <c r="A1610" s="10">
        <v>43788</v>
      </c>
      <c r="B1610" s="62">
        <v>1.0221287247274779E-3</v>
      </c>
      <c r="C1610" s="62">
        <v>1.0221287247274779E-3</v>
      </c>
      <c r="D1610" s="62">
        <v>4.9508064846276664E-2</v>
      </c>
      <c r="E1610" s="62">
        <v>4.9508064846276664E-2</v>
      </c>
      <c r="F1610" s="62"/>
      <c r="G1610" s="62"/>
      <c r="H1610" s="62">
        <v>4.4252396023843153E-3</v>
      </c>
      <c r="I1610" s="62">
        <v>4.4252396023843153E-3</v>
      </c>
      <c r="J1610" s="62">
        <v>9.2707761957369868E-6</v>
      </c>
      <c r="K1610" s="63">
        <v>9.2707761957369868E-6</v>
      </c>
      <c r="L1610" s="63">
        <v>7.3955049740041757E-4</v>
      </c>
      <c r="M1610" s="63">
        <v>7.3955049740041757E-4</v>
      </c>
      <c r="N1610" s="62"/>
      <c r="O1610" s="62"/>
      <c r="P1610" s="62">
        <v>6.0527347930964637E-5</v>
      </c>
      <c r="Q1610" s="62">
        <v>6.0527347930964637E-5</v>
      </c>
      <c r="R1610" s="62">
        <v>0</v>
      </c>
      <c r="S1610" s="62">
        <v>0</v>
      </c>
      <c r="T1610" s="62">
        <v>8.1876611945797678E-5</v>
      </c>
      <c r="U1610" s="62">
        <v>8.1876611945797678E-5</v>
      </c>
      <c r="V1610" s="62"/>
      <c r="W1610" s="62"/>
      <c r="X1610" s="62">
        <v>5.7467218543522076E-6</v>
      </c>
      <c r="Y1610" s="62">
        <v>5.7467218543522076E-6</v>
      </c>
      <c r="Z1610" s="61" t="s">
        <v>18</v>
      </c>
      <c r="AB1610" s="16">
        <f t="shared" si="50"/>
        <v>-5.4204308545566802</v>
      </c>
      <c r="AD1610" s="34">
        <f t="shared" si="51"/>
        <v>0</v>
      </c>
    </row>
    <row r="1611" spans="1:30">
      <c r="A1611" s="10">
        <v>43789</v>
      </c>
      <c r="B1611" s="62">
        <v>7.2109236319810879E-2</v>
      </c>
      <c r="C1611" s="62">
        <v>7.2109236319810879E-2</v>
      </c>
      <c r="D1611" s="62">
        <v>5.3753019200065505E-2</v>
      </c>
      <c r="E1611" s="62">
        <v>5.3753019200065505E-2</v>
      </c>
      <c r="F1611" s="62"/>
      <c r="G1611" s="62"/>
      <c r="H1611" s="62">
        <v>7.0820857726970374E-2</v>
      </c>
      <c r="I1611" s="62">
        <v>7.0820857726970374E-2</v>
      </c>
      <c r="J1611" s="62">
        <v>5.2800160693454055E-4</v>
      </c>
      <c r="K1611" s="63">
        <v>5.2800160693454055E-4</v>
      </c>
      <c r="L1611" s="63">
        <v>2.8656814181029187E-4</v>
      </c>
      <c r="M1611" s="63">
        <v>2.8656814181029187E-4</v>
      </c>
      <c r="N1611" s="62"/>
      <c r="O1611" s="62"/>
      <c r="P1611" s="62">
        <v>5.1105597450754189E-4</v>
      </c>
      <c r="Q1611" s="62">
        <v>5.1105597450754189E-4</v>
      </c>
      <c r="R1611" s="62">
        <v>0</v>
      </c>
      <c r="S1611" s="62">
        <v>0</v>
      </c>
      <c r="T1611" s="62">
        <v>0</v>
      </c>
      <c r="U1611" s="62">
        <v>0</v>
      </c>
      <c r="V1611" s="62"/>
      <c r="W1611" s="62"/>
      <c r="X1611" s="62">
        <v>0</v>
      </c>
      <c r="Y1611" s="62">
        <v>0</v>
      </c>
      <c r="Z1611" s="61" t="s">
        <v>18</v>
      </c>
      <c r="AB1611" s="16">
        <f t="shared" si="50"/>
        <v>-2.647601721005294</v>
      </c>
      <c r="AD1611" s="34">
        <f t="shared" si="51"/>
        <v>0</v>
      </c>
    </row>
    <row r="1612" spans="1:30">
      <c r="A1612" s="10">
        <v>43790</v>
      </c>
      <c r="B1612" s="62">
        <v>2.9219519423975782</v>
      </c>
      <c r="C1612" s="62">
        <v>2.9219519423975782</v>
      </c>
      <c r="D1612" s="62">
        <v>7.1416027469603307</v>
      </c>
      <c r="E1612" s="62">
        <v>7.1416027469603307</v>
      </c>
      <c r="F1612" s="62"/>
      <c r="G1612" s="62"/>
      <c r="H1612" s="62">
        <v>3.2181190519058296</v>
      </c>
      <c r="I1612" s="62">
        <v>3.2181190519058296</v>
      </c>
      <c r="J1612" s="62">
        <v>4.1480774727864059E-2</v>
      </c>
      <c r="K1612" s="63">
        <v>4.1480774727864059E-2</v>
      </c>
      <c r="L1612" s="63">
        <v>0.14883121136447372</v>
      </c>
      <c r="M1612" s="63">
        <v>0.14883121136447372</v>
      </c>
      <c r="N1612" s="62"/>
      <c r="O1612" s="62"/>
      <c r="P1612" s="62">
        <v>4.9015442878303117E-2</v>
      </c>
      <c r="Q1612" s="62">
        <v>4.9015442878303117E-2</v>
      </c>
      <c r="R1612" s="62">
        <v>1.5528550127859458E-2</v>
      </c>
      <c r="S1612" s="62">
        <v>1.5528550127859458E-2</v>
      </c>
      <c r="T1612" s="62">
        <v>6.0731976910795432E-2</v>
      </c>
      <c r="U1612" s="62">
        <v>6.0731976910795432E-2</v>
      </c>
      <c r="V1612" s="62"/>
      <c r="W1612" s="62"/>
      <c r="X1612" s="62">
        <v>1.8701269594525675E-2</v>
      </c>
      <c r="Y1612" s="62">
        <v>1.8701269594525675E-2</v>
      </c>
      <c r="Z1612" s="61" t="s">
        <v>18</v>
      </c>
      <c r="AB1612" s="16">
        <f t="shared" si="50"/>
        <v>1.1687970435060784</v>
      </c>
      <c r="AD1612" s="34">
        <f t="shared" si="51"/>
        <v>0</v>
      </c>
    </row>
    <row r="1613" spans="1:30">
      <c r="A1613" s="10">
        <v>43791</v>
      </c>
      <c r="B1613" s="62">
        <v>0.23009657259404045</v>
      </c>
      <c r="C1613" s="62">
        <v>0.23009657259404045</v>
      </c>
      <c r="D1613" s="62">
        <v>0</v>
      </c>
      <c r="E1613" s="62">
        <v>0</v>
      </c>
      <c r="F1613" s="62"/>
      <c r="G1613" s="62"/>
      <c r="H1613" s="62">
        <v>0.21394664930198884</v>
      </c>
      <c r="I1613" s="62">
        <v>0.21394664930198884</v>
      </c>
      <c r="J1613" s="62">
        <v>5.4604871792890827E-3</v>
      </c>
      <c r="K1613" s="63">
        <v>5.4604871792890827E-3</v>
      </c>
      <c r="L1613" s="63">
        <v>2.046915298644942E-5</v>
      </c>
      <c r="M1613" s="63">
        <v>2.046915298644942E-5</v>
      </c>
      <c r="N1613" s="62"/>
      <c r="O1613" s="62"/>
      <c r="P1613" s="62">
        <v>5.0786654387837624E-3</v>
      </c>
      <c r="Q1613" s="62">
        <v>5.0786654387837624E-3</v>
      </c>
      <c r="R1613" s="62">
        <v>6.2809508726118096E-3</v>
      </c>
      <c r="S1613" s="62">
        <v>6.2809508726118096E-3</v>
      </c>
      <c r="T1613" s="62">
        <v>0</v>
      </c>
      <c r="U1613" s="62">
        <v>0</v>
      </c>
      <c r="V1613" s="62"/>
      <c r="W1613" s="62"/>
      <c r="X1613" s="62">
        <v>5.8401060844854311E-3</v>
      </c>
      <c r="Y1613" s="62">
        <v>5.8401060844854311E-3</v>
      </c>
      <c r="Z1613" s="61" t="s">
        <v>18</v>
      </c>
      <c r="AB1613" s="16">
        <f t="shared" si="50"/>
        <v>-1.5420285973684316</v>
      </c>
      <c r="AD1613" s="34">
        <f t="shared" si="51"/>
        <v>0</v>
      </c>
    </row>
    <row r="1614" spans="1:30">
      <c r="A1614" s="10">
        <v>43792</v>
      </c>
      <c r="B1614" s="62">
        <v>4.5114631911556798E-2</v>
      </c>
      <c r="C1614" s="62">
        <v>4.5114631911556798E-2</v>
      </c>
      <c r="D1614" s="62">
        <v>0</v>
      </c>
      <c r="E1614" s="62">
        <v>0</v>
      </c>
      <c r="F1614" s="62"/>
      <c r="G1614" s="62"/>
      <c r="H1614" s="62">
        <v>4.1948144742683345E-2</v>
      </c>
      <c r="I1614" s="62">
        <v>4.1948144742683345E-2</v>
      </c>
      <c r="J1614" s="62">
        <v>1.2824573737436166E-4</v>
      </c>
      <c r="K1614" s="63">
        <v>1.2824573737436166E-4</v>
      </c>
      <c r="L1614" s="63">
        <v>0</v>
      </c>
      <c r="M1614" s="63">
        <v>0</v>
      </c>
      <c r="N1614" s="62"/>
      <c r="O1614" s="62"/>
      <c r="P1614" s="62">
        <v>1.1924447847780833E-4</v>
      </c>
      <c r="Q1614" s="62">
        <v>1.1924447847780833E-4</v>
      </c>
      <c r="R1614" s="62">
        <v>0</v>
      </c>
      <c r="S1614" s="62">
        <v>0</v>
      </c>
      <c r="T1614" s="62">
        <v>0</v>
      </c>
      <c r="U1614" s="62">
        <v>0</v>
      </c>
      <c r="V1614" s="62"/>
      <c r="W1614" s="62"/>
      <c r="X1614" s="62">
        <v>0</v>
      </c>
      <c r="Y1614" s="62">
        <v>0</v>
      </c>
      <c r="Z1614" s="61" t="s">
        <v>18</v>
      </c>
      <c r="AB1614" s="16">
        <f t="shared" si="50"/>
        <v>-3.1713210724894858</v>
      </c>
      <c r="AD1614" s="34">
        <f t="shared" si="51"/>
        <v>0</v>
      </c>
    </row>
    <row r="1615" spans="1:30">
      <c r="A1615" s="10">
        <v>43793</v>
      </c>
      <c r="B1615" s="62">
        <v>3.0868234457929991E-3</v>
      </c>
      <c r="C1615" s="62">
        <v>3.0868234457929991E-3</v>
      </c>
      <c r="D1615" s="62">
        <v>0.12200495353502272</v>
      </c>
      <c r="E1615" s="62">
        <v>0.12200495353502272</v>
      </c>
      <c r="F1615" s="62"/>
      <c r="G1615" s="62"/>
      <c r="H1615" s="62">
        <v>1.1433400091085542E-2</v>
      </c>
      <c r="I1615" s="62">
        <v>1.1433400091085542E-2</v>
      </c>
      <c r="J1615" s="62">
        <v>5.7138883953058964E-5</v>
      </c>
      <c r="K1615" s="63">
        <v>5.7138883953058964E-5</v>
      </c>
      <c r="L1615" s="63">
        <v>1.1741106153027388E-3</v>
      </c>
      <c r="M1615" s="63">
        <v>1.1741106153027388E-3</v>
      </c>
      <c r="N1615" s="62"/>
      <c r="O1615" s="62"/>
      <c r="P1615" s="62">
        <v>1.3553643493489681E-4</v>
      </c>
      <c r="Q1615" s="62">
        <v>1.3553643493489681E-4</v>
      </c>
      <c r="R1615" s="62">
        <v>0</v>
      </c>
      <c r="S1615" s="62">
        <v>0</v>
      </c>
      <c r="T1615" s="62">
        <v>0</v>
      </c>
      <c r="U1615" s="62">
        <v>0</v>
      </c>
      <c r="V1615" s="62"/>
      <c r="W1615" s="62"/>
      <c r="X1615" s="62">
        <v>0</v>
      </c>
      <c r="Y1615" s="62">
        <v>0</v>
      </c>
      <c r="Z1615" s="61" t="s">
        <v>18</v>
      </c>
      <c r="AB1615" s="16">
        <f t="shared" si="50"/>
        <v>-4.4712163746249427</v>
      </c>
      <c r="AD1615" s="34">
        <f t="shared" si="51"/>
        <v>0</v>
      </c>
    </row>
    <row r="1616" spans="1:30">
      <c r="A1616" s="10">
        <v>43794</v>
      </c>
      <c r="B1616" s="62">
        <v>0.2599300757855052</v>
      </c>
      <c r="C1616" s="62">
        <v>0.2599300757855052</v>
      </c>
      <c r="D1616" s="62">
        <v>0.23880610390142054</v>
      </c>
      <c r="E1616" s="62">
        <v>0.23880610390142054</v>
      </c>
      <c r="F1616" s="62"/>
      <c r="G1616" s="62"/>
      <c r="H1616" s="62">
        <v>0.25844743516332902</v>
      </c>
      <c r="I1616" s="62">
        <v>0.25844743516332902</v>
      </c>
      <c r="J1616" s="62">
        <v>5.7248897163915055E-3</v>
      </c>
      <c r="K1616" s="63">
        <v>5.7248897163915055E-3</v>
      </c>
      <c r="L1616" s="63">
        <v>2.1811929422360501E-2</v>
      </c>
      <c r="M1616" s="63">
        <v>2.1811929422360501E-2</v>
      </c>
      <c r="N1616" s="62"/>
      <c r="O1616" s="62"/>
      <c r="P1616" s="62">
        <v>6.85400022124879E-3</v>
      </c>
      <c r="Q1616" s="62">
        <v>6.85400022124879E-3</v>
      </c>
      <c r="R1616" s="62">
        <v>3.1597895533803568E-3</v>
      </c>
      <c r="S1616" s="62">
        <v>3.1597895533803568E-3</v>
      </c>
      <c r="T1616" s="62">
        <v>5.1091005854177751E-2</v>
      </c>
      <c r="U1616" s="62">
        <v>5.1091005854177751E-2</v>
      </c>
      <c r="V1616" s="62"/>
      <c r="W1616" s="62"/>
      <c r="X1616" s="62">
        <v>6.5239659851533439E-3</v>
      </c>
      <c r="Y1616" s="62">
        <v>6.5239659851533439E-3</v>
      </c>
      <c r="Z1616" s="61" t="s">
        <v>18</v>
      </c>
      <c r="AB1616" s="16">
        <f t="shared" si="50"/>
        <v>-1.3530629513075783</v>
      </c>
      <c r="AD1616" s="34">
        <f t="shared" si="51"/>
        <v>0</v>
      </c>
    </row>
    <row r="1617" spans="1:30">
      <c r="A1617" s="10">
        <v>43795</v>
      </c>
      <c r="B1617" s="62">
        <v>0.44510426857438634</v>
      </c>
      <c r="C1617" s="62">
        <v>0.44510426857438634</v>
      </c>
      <c r="D1617" s="62">
        <v>7.505173910017604E-2</v>
      </c>
      <c r="E1617" s="62">
        <v>7.505173910017604E-2</v>
      </c>
      <c r="F1617" s="62"/>
      <c r="G1617" s="62"/>
      <c r="H1617" s="62">
        <v>0.41913117433111746</v>
      </c>
      <c r="I1617" s="62">
        <v>0.41913117433111746</v>
      </c>
      <c r="J1617" s="62">
        <v>3.0677461970503492E-3</v>
      </c>
      <c r="K1617" s="63">
        <v>3.0677461970503492E-3</v>
      </c>
      <c r="L1617" s="63">
        <v>5.5471404593277938E-4</v>
      </c>
      <c r="M1617" s="63">
        <v>5.5471404593277938E-4</v>
      </c>
      <c r="N1617" s="62"/>
      <c r="O1617" s="62"/>
      <c r="P1617" s="62">
        <v>2.8913625333848608E-3</v>
      </c>
      <c r="Q1617" s="62">
        <v>2.8913625333848608E-3</v>
      </c>
      <c r="R1617" s="62">
        <v>5.4280394626040063E-3</v>
      </c>
      <c r="S1617" s="62">
        <v>5.4280394626040063E-3</v>
      </c>
      <c r="T1617" s="62">
        <v>4.0938305972898839E-5</v>
      </c>
      <c r="U1617" s="62">
        <v>4.0938305972898839E-5</v>
      </c>
      <c r="V1617" s="62"/>
      <c r="W1617" s="62"/>
      <c r="X1617" s="62">
        <v>5.049931829512003E-3</v>
      </c>
      <c r="Y1617" s="62">
        <v>5.049931829512003E-3</v>
      </c>
      <c r="Z1617" s="61" t="s">
        <v>18</v>
      </c>
      <c r="AB1617" s="16">
        <f t="shared" si="50"/>
        <v>-0.86957134282529558</v>
      </c>
      <c r="AD1617" s="34">
        <f t="shared" si="51"/>
        <v>0</v>
      </c>
    </row>
    <row r="1618" spans="1:30">
      <c r="A1618" s="10">
        <v>43796</v>
      </c>
      <c r="B1618" s="62">
        <v>2.4565728567124284E-2</v>
      </c>
      <c r="C1618" s="62">
        <v>2.4565728567124284E-2</v>
      </c>
      <c r="D1618" s="62">
        <v>9.6298495517255486E-2</v>
      </c>
      <c r="E1618" s="62">
        <v>9.6298495517255486E-2</v>
      </c>
      <c r="F1618" s="62"/>
      <c r="G1618" s="62"/>
      <c r="H1618" s="62">
        <v>2.9600478414594376E-2</v>
      </c>
      <c r="I1618" s="62">
        <v>2.9600478414594376E-2</v>
      </c>
      <c r="J1618" s="62">
        <v>1.9468630011047677E-4</v>
      </c>
      <c r="K1618" s="63">
        <v>1.9468630011047677E-4</v>
      </c>
      <c r="L1618" s="63">
        <v>1.0029884963360216E-3</v>
      </c>
      <c r="M1618" s="63">
        <v>1.0029884963360216E-3</v>
      </c>
      <c r="N1618" s="62"/>
      <c r="O1618" s="62"/>
      <c r="P1618" s="62">
        <v>2.5141908112790909E-4</v>
      </c>
      <c r="Q1618" s="62">
        <v>2.5141908112790909E-4</v>
      </c>
      <c r="R1618" s="62">
        <v>3.5970611639459514E-3</v>
      </c>
      <c r="S1618" s="62">
        <v>3.5970611639459514E-3</v>
      </c>
      <c r="T1618" s="62">
        <v>0</v>
      </c>
      <c r="U1618" s="62">
        <v>0</v>
      </c>
      <c r="V1618" s="62"/>
      <c r="W1618" s="62"/>
      <c r="X1618" s="62">
        <v>3.344592119232985E-3</v>
      </c>
      <c r="Y1618" s="62">
        <v>3.344592119232985E-3</v>
      </c>
      <c r="Z1618" s="61" t="s">
        <v>18</v>
      </c>
      <c r="AB1618" s="16">
        <f t="shared" si="50"/>
        <v>-3.5199647551275213</v>
      </c>
      <c r="AD1618" s="34">
        <f t="shared" si="51"/>
        <v>0</v>
      </c>
    </row>
    <row r="1619" spans="1:30">
      <c r="A1619" s="10">
        <v>43797</v>
      </c>
      <c r="B1619" s="62">
        <v>6.0444662582374714E-2</v>
      </c>
      <c r="C1619" s="62">
        <v>6.0444662582374714E-2</v>
      </c>
      <c r="D1619" s="62">
        <v>0</v>
      </c>
      <c r="E1619" s="62">
        <v>0</v>
      </c>
      <c r="F1619" s="62"/>
      <c r="G1619" s="62"/>
      <c r="H1619" s="62">
        <v>5.6202197546437092E-2</v>
      </c>
      <c r="I1619" s="62">
        <v>5.6202197546437092E-2</v>
      </c>
      <c r="J1619" s="62">
        <v>4.016563786803048E-4</v>
      </c>
      <c r="K1619" s="63">
        <v>4.016563786803048E-4</v>
      </c>
      <c r="L1619" s="63">
        <v>0</v>
      </c>
      <c r="M1619" s="63">
        <v>0</v>
      </c>
      <c r="N1619" s="62"/>
      <c r="O1619" s="62"/>
      <c r="P1619" s="62">
        <v>3.7346508650971401E-4</v>
      </c>
      <c r="Q1619" s="62">
        <v>3.7346508650971401E-4</v>
      </c>
      <c r="R1619" s="62">
        <v>4.8455256916385327E-3</v>
      </c>
      <c r="S1619" s="62">
        <v>4.8455256916385327E-3</v>
      </c>
      <c r="T1619" s="62">
        <v>0</v>
      </c>
      <c r="U1619" s="62">
        <v>0</v>
      </c>
      <c r="V1619" s="62"/>
      <c r="W1619" s="62"/>
      <c r="X1619" s="62">
        <v>4.505429933812131E-3</v>
      </c>
      <c r="Y1619" s="62">
        <v>4.505429933812131E-3</v>
      </c>
      <c r="Z1619" s="61" t="s">
        <v>18</v>
      </c>
      <c r="AB1619" s="16">
        <f t="shared" si="50"/>
        <v>-2.8787994205971943</v>
      </c>
      <c r="AD1619" s="34">
        <f t="shared" si="51"/>
        <v>0</v>
      </c>
    </row>
    <row r="1620" spans="1:30">
      <c r="A1620" s="10">
        <v>43798</v>
      </c>
      <c r="B1620" s="62">
        <v>8.5402775821815685E-2</v>
      </c>
      <c r="C1620" s="62">
        <v>8.5402775821815685E-2</v>
      </c>
      <c r="D1620" s="62">
        <v>1.2486183321734146E-2</v>
      </c>
      <c r="E1620" s="62">
        <v>1.2486183321734146E-2</v>
      </c>
      <c r="F1620" s="62"/>
      <c r="G1620" s="62"/>
      <c r="H1620" s="62">
        <v>8.0284936115129824E-2</v>
      </c>
      <c r="I1620" s="62">
        <v>8.0284936115129824E-2</v>
      </c>
      <c r="J1620" s="62">
        <v>4.4818022388924515E-4</v>
      </c>
      <c r="K1620" s="63">
        <v>4.4818022388924515E-4</v>
      </c>
      <c r="L1620" s="63">
        <v>8.1876611945797678E-5</v>
      </c>
      <c r="M1620" s="63">
        <v>8.1876611945797678E-5</v>
      </c>
      <c r="N1620" s="62"/>
      <c r="O1620" s="62"/>
      <c r="P1620" s="62">
        <v>4.2247025712270256E-4</v>
      </c>
      <c r="Q1620" s="62">
        <v>4.2247025712270256E-4</v>
      </c>
      <c r="R1620" s="62">
        <v>1.9514983892026359E-3</v>
      </c>
      <c r="S1620" s="62">
        <v>1.9514983892026359E-3</v>
      </c>
      <c r="T1620" s="62">
        <v>0</v>
      </c>
      <c r="U1620" s="62">
        <v>0</v>
      </c>
      <c r="V1620" s="62"/>
      <c r="W1620" s="62"/>
      <c r="X1620" s="62">
        <v>1.8145274255117097E-3</v>
      </c>
      <c r="Y1620" s="62">
        <v>1.8145274255117097E-3</v>
      </c>
      <c r="Z1620" s="61" t="s">
        <v>18</v>
      </c>
      <c r="AB1620" s="16">
        <f t="shared" si="50"/>
        <v>-2.5221732707069084</v>
      </c>
      <c r="AD1620" s="34">
        <f t="shared" si="51"/>
        <v>0</v>
      </c>
    </row>
    <row r="1621" spans="1:30">
      <c r="A1621" s="10">
        <v>43799</v>
      </c>
      <c r="B1621" s="62">
        <v>2.5811716715982046E-2</v>
      </c>
      <c r="C1621" s="62">
        <v>2.5811716715982046E-2</v>
      </c>
      <c r="D1621" s="62">
        <v>0.71374414172841527</v>
      </c>
      <c r="E1621" s="62">
        <v>0.71374414172841527</v>
      </c>
      <c r="F1621" s="62"/>
      <c r="G1621" s="62"/>
      <c r="H1621" s="62">
        <v>7.409603389991222E-2</v>
      </c>
      <c r="I1621" s="62">
        <v>7.409603389991222E-2</v>
      </c>
      <c r="J1621" s="62">
        <v>3.3900138289078257E-4</v>
      </c>
      <c r="K1621" s="63">
        <v>3.3900138289078257E-4</v>
      </c>
      <c r="L1621" s="63">
        <v>2.7878986367544111E-2</v>
      </c>
      <c r="M1621" s="63">
        <v>2.7878986367544111E-2</v>
      </c>
      <c r="N1621" s="62"/>
      <c r="O1621" s="62"/>
      <c r="P1621" s="62">
        <v>2.2719664851181438E-3</v>
      </c>
      <c r="Q1621" s="62">
        <v>2.2719664851181438E-3</v>
      </c>
      <c r="R1621" s="62">
        <v>0</v>
      </c>
      <c r="S1621" s="62">
        <v>0</v>
      </c>
      <c r="T1621" s="62">
        <v>0</v>
      </c>
      <c r="U1621" s="62">
        <v>0</v>
      </c>
      <c r="V1621" s="62"/>
      <c r="W1621" s="62"/>
      <c r="X1621" s="62">
        <v>0</v>
      </c>
      <c r="Y1621" s="62">
        <v>0</v>
      </c>
      <c r="Z1621" s="61" t="s">
        <v>18</v>
      </c>
      <c r="AB1621" s="16">
        <f t="shared" si="50"/>
        <v>-2.6023932717304548</v>
      </c>
      <c r="AD1621" s="34">
        <f t="shared" si="51"/>
        <v>0</v>
      </c>
    </row>
    <row r="1622" spans="1:30">
      <c r="A1622" s="10">
        <v>43800</v>
      </c>
      <c r="B1622" s="62">
        <v>4.554078291704974E-3</v>
      </c>
      <c r="C1622" s="62">
        <v>4.554078291704974E-3</v>
      </c>
      <c r="D1622" s="62">
        <v>0.78486490359028949</v>
      </c>
      <c r="E1622" s="62">
        <v>0.78486490359028949</v>
      </c>
      <c r="F1622" s="62"/>
      <c r="G1622" s="62"/>
      <c r="H1622" s="62">
        <v>5.9322212516647529E-2</v>
      </c>
      <c r="I1622" s="62">
        <v>5.9322212516647529E-2</v>
      </c>
      <c r="J1622" s="62">
        <v>2.6004527229042254E-5</v>
      </c>
      <c r="K1622" s="63">
        <v>2.6004527229042254E-5</v>
      </c>
      <c r="L1622" s="63">
        <v>3.8617104024235476E-3</v>
      </c>
      <c r="M1622" s="63">
        <v>3.8617104024235476E-3</v>
      </c>
      <c r="N1622" s="62"/>
      <c r="O1622" s="62"/>
      <c r="P1622" s="62">
        <v>2.9522346846270884E-4</v>
      </c>
      <c r="Q1622" s="62">
        <v>2.9522346846270884E-4</v>
      </c>
      <c r="R1622" s="62">
        <v>0</v>
      </c>
      <c r="S1622" s="62">
        <v>0</v>
      </c>
      <c r="T1622" s="62">
        <v>0</v>
      </c>
      <c r="U1622" s="62">
        <v>0</v>
      </c>
      <c r="V1622" s="62"/>
      <c r="W1622" s="62"/>
      <c r="X1622" s="62">
        <v>0</v>
      </c>
      <c r="Y1622" s="62">
        <v>0</v>
      </c>
      <c r="Z1622" s="61" t="s">
        <v>18</v>
      </c>
      <c r="AB1622" s="16">
        <f t="shared" si="50"/>
        <v>-2.8247714644199688</v>
      </c>
      <c r="AD1622" s="34">
        <f t="shared" si="51"/>
        <v>0</v>
      </c>
    </row>
    <row r="1623" spans="1:30">
      <c r="A1623" s="10">
        <v>43801</v>
      </c>
      <c r="B1623" s="62">
        <v>4.6948384522439143E-2</v>
      </c>
      <c r="C1623" s="62">
        <v>4.6948384522439143E-2</v>
      </c>
      <c r="D1623" s="62">
        <v>6.698630613665206E-2</v>
      </c>
      <c r="E1623" s="62">
        <v>6.698630613665206E-2</v>
      </c>
      <c r="F1623" s="62"/>
      <c r="G1623" s="62"/>
      <c r="H1623" s="62">
        <v>4.835479789641247E-2</v>
      </c>
      <c r="I1623" s="62">
        <v>4.835479789641247E-2</v>
      </c>
      <c r="J1623" s="62">
        <v>1.2969197846089669E-3</v>
      </c>
      <c r="K1623" s="63">
        <v>1.2969197846089669E-3</v>
      </c>
      <c r="L1623" s="63">
        <v>6.1407458959348259E-4</v>
      </c>
      <c r="M1623" s="63">
        <v>6.1407458959348259E-4</v>
      </c>
      <c r="N1623" s="62"/>
      <c r="O1623" s="62"/>
      <c r="P1623" s="62">
        <v>1.2489925278249092E-3</v>
      </c>
      <c r="Q1623" s="62">
        <v>1.2489925278249092E-3</v>
      </c>
      <c r="R1623" s="62">
        <v>0</v>
      </c>
      <c r="S1623" s="62">
        <v>0</v>
      </c>
      <c r="T1623" s="62">
        <v>0</v>
      </c>
      <c r="U1623" s="62">
        <v>0</v>
      </c>
      <c r="V1623" s="62"/>
      <c r="W1623" s="62"/>
      <c r="X1623" s="62">
        <v>0</v>
      </c>
      <c r="Y1623" s="62">
        <v>0</v>
      </c>
      <c r="Z1623" s="61" t="s">
        <v>18</v>
      </c>
      <c r="AB1623" s="16">
        <f t="shared" si="50"/>
        <v>-3.0291898294018753</v>
      </c>
      <c r="AD1623" s="34">
        <f t="shared" si="51"/>
        <v>0</v>
      </c>
    </row>
    <row r="1624" spans="1:30">
      <c r="A1624" s="10">
        <v>43802</v>
      </c>
      <c r="B1624" s="62">
        <v>1.8017309311722123E-2</v>
      </c>
      <c r="C1624" s="62">
        <v>1.8017309311722123E-2</v>
      </c>
      <c r="D1624" s="62">
        <v>3.7079870634953126E-3</v>
      </c>
      <c r="E1624" s="62">
        <v>3.7079870634953126E-3</v>
      </c>
      <c r="F1624" s="62"/>
      <c r="G1624" s="62"/>
      <c r="H1624" s="62">
        <v>1.701297250624597E-2</v>
      </c>
      <c r="I1624" s="62">
        <v>1.701297250624597E-2</v>
      </c>
      <c r="J1624" s="62">
        <v>2.2583610812815304E-4</v>
      </c>
      <c r="K1624" s="63">
        <v>2.2583610812815304E-4</v>
      </c>
      <c r="L1624" s="63">
        <v>2.046915298644942E-5</v>
      </c>
      <c r="M1624" s="63">
        <v>2.046915298644942E-5</v>
      </c>
      <c r="N1624" s="62"/>
      <c r="O1624" s="62"/>
      <c r="P1624" s="62">
        <v>2.1142189702161768E-4</v>
      </c>
      <c r="Q1624" s="62">
        <v>2.1142189702161768E-4</v>
      </c>
      <c r="R1624" s="62">
        <v>3.9338993657243946E-3</v>
      </c>
      <c r="S1624" s="62">
        <v>3.9338993657243946E-3</v>
      </c>
      <c r="T1624" s="62">
        <v>0</v>
      </c>
      <c r="U1624" s="62">
        <v>0</v>
      </c>
      <c r="V1624" s="62"/>
      <c r="W1624" s="62"/>
      <c r="X1624" s="62">
        <v>3.6577884602951804E-3</v>
      </c>
      <c r="Y1624" s="62">
        <v>3.6577884602951804E-3</v>
      </c>
      <c r="Z1624" s="61" t="s">
        <v>18</v>
      </c>
      <c r="AB1624" s="16">
        <f t="shared" si="50"/>
        <v>-4.0737791373272927</v>
      </c>
      <c r="AD1624" s="34">
        <f t="shared" si="51"/>
        <v>0</v>
      </c>
    </row>
    <row r="1625" spans="1:30">
      <c r="A1625" s="10">
        <v>43803</v>
      </c>
      <c r="B1625" s="62">
        <v>3.8517026213119696E-3</v>
      </c>
      <c r="C1625" s="62">
        <v>3.8517026213119696E-3</v>
      </c>
      <c r="D1625" s="62">
        <v>0.11226208089409259</v>
      </c>
      <c r="E1625" s="62">
        <v>0.11226208089409259</v>
      </c>
      <c r="F1625" s="62"/>
      <c r="G1625" s="62"/>
      <c r="H1625" s="62">
        <v>1.1460765517944858E-2</v>
      </c>
      <c r="I1625" s="62">
        <v>1.1460765517944858E-2</v>
      </c>
      <c r="J1625" s="62">
        <v>1.9561337773005046E-5</v>
      </c>
      <c r="K1625" s="63">
        <v>1.9561337773005046E-5</v>
      </c>
      <c r="L1625" s="63">
        <v>8.0525647848692019E-4</v>
      </c>
      <c r="M1625" s="63">
        <v>8.0525647848692019E-4</v>
      </c>
      <c r="N1625" s="62"/>
      <c r="O1625" s="62"/>
      <c r="P1625" s="62">
        <v>7.4707384106578698E-5</v>
      </c>
      <c r="Q1625" s="62">
        <v>7.4707384106578698E-5</v>
      </c>
      <c r="R1625" s="62">
        <v>5.3167901482551625E-3</v>
      </c>
      <c r="S1625" s="62">
        <v>5.3167901482551625E-3</v>
      </c>
      <c r="T1625" s="62">
        <v>0</v>
      </c>
      <c r="U1625" s="62">
        <v>0</v>
      </c>
      <c r="V1625" s="62"/>
      <c r="W1625" s="62"/>
      <c r="X1625" s="62">
        <v>4.943617475206487E-3</v>
      </c>
      <c r="Y1625" s="62">
        <v>4.943617475206487E-3</v>
      </c>
      <c r="Z1625" s="61" t="s">
        <v>18</v>
      </c>
      <c r="AB1625" s="16">
        <f t="shared" si="50"/>
        <v>-4.4688257708039174</v>
      </c>
      <c r="AD1625" s="34">
        <f t="shared" si="51"/>
        <v>0</v>
      </c>
    </row>
    <row r="1626" spans="1:30">
      <c r="A1626" s="10">
        <v>43804</v>
      </c>
      <c r="B1626" s="62">
        <v>0.14830159735473852</v>
      </c>
      <c r="C1626" s="62">
        <v>0.14830159735473852</v>
      </c>
      <c r="D1626" s="62">
        <v>0.13007082326933311</v>
      </c>
      <c r="E1626" s="62">
        <v>0.13007082326933311</v>
      </c>
      <c r="F1626" s="62"/>
      <c r="G1626" s="62"/>
      <c r="H1626" s="62">
        <v>0.14702202330583047</v>
      </c>
      <c r="I1626" s="62">
        <v>0.14702202330583047</v>
      </c>
      <c r="J1626" s="62">
        <v>2.682344579299902E-3</v>
      </c>
      <c r="K1626" s="63">
        <v>2.682344579299902E-3</v>
      </c>
      <c r="L1626" s="63">
        <v>1.5671183526425676E-3</v>
      </c>
      <c r="M1626" s="63">
        <v>1.5671183526425676E-3</v>
      </c>
      <c r="N1626" s="62"/>
      <c r="O1626" s="62"/>
      <c r="P1626" s="62">
        <v>2.6040695410811596E-3</v>
      </c>
      <c r="Q1626" s="62">
        <v>2.6040695410811596E-3</v>
      </c>
      <c r="R1626" s="62">
        <v>8.9401185114223684E-3</v>
      </c>
      <c r="S1626" s="62">
        <v>8.9401185114223684E-3</v>
      </c>
      <c r="T1626" s="62">
        <v>0</v>
      </c>
      <c r="U1626" s="62">
        <v>0</v>
      </c>
      <c r="V1626" s="62"/>
      <c r="W1626" s="62"/>
      <c r="X1626" s="62">
        <v>8.3126331623204694E-3</v>
      </c>
      <c r="Y1626" s="62">
        <v>8.3126331623204694E-3</v>
      </c>
      <c r="Z1626" s="61" t="s">
        <v>18</v>
      </c>
      <c r="AB1626" s="16">
        <f t="shared" si="50"/>
        <v>-1.9171728850180474</v>
      </c>
      <c r="AD1626" s="34">
        <f t="shared" si="51"/>
        <v>0</v>
      </c>
    </row>
    <row r="1627" spans="1:30">
      <c r="A1627" s="10">
        <v>43805</v>
      </c>
      <c r="B1627" s="62">
        <v>5.5992684461406532E-3</v>
      </c>
      <c r="C1627" s="62">
        <v>5.5992684461406532E-3</v>
      </c>
      <c r="D1627" s="62">
        <v>8.7947762721578594E-3</v>
      </c>
      <c r="E1627" s="62">
        <v>8.7947762721578594E-3</v>
      </c>
      <c r="F1627" s="62"/>
      <c r="G1627" s="62"/>
      <c r="H1627" s="62">
        <v>5.82355343086478E-3</v>
      </c>
      <c r="I1627" s="62">
        <v>5.82355343086478E-3</v>
      </c>
      <c r="J1627" s="62">
        <v>6.4617310084286815E-5</v>
      </c>
      <c r="K1627" s="63">
        <v>6.4617310084286815E-5</v>
      </c>
      <c r="L1627" s="63">
        <v>9.4567486797396329E-5</v>
      </c>
      <c r="M1627" s="63">
        <v>9.4567486797396329E-5</v>
      </c>
      <c r="N1627" s="62"/>
      <c r="O1627" s="62"/>
      <c r="P1627" s="62">
        <v>6.6719440729029128E-5</v>
      </c>
      <c r="Q1627" s="62">
        <v>6.6719440729029128E-5</v>
      </c>
      <c r="R1627" s="62">
        <v>0</v>
      </c>
      <c r="S1627" s="62">
        <v>0</v>
      </c>
      <c r="T1627" s="62">
        <v>0</v>
      </c>
      <c r="U1627" s="62">
        <v>0</v>
      </c>
      <c r="V1627" s="62"/>
      <c r="W1627" s="62"/>
      <c r="X1627" s="62">
        <v>0</v>
      </c>
      <c r="Y1627" s="62">
        <v>0</v>
      </c>
      <c r="Z1627" s="61" t="s">
        <v>18</v>
      </c>
      <c r="AB1627" s="16">
        <f t="shared" ref="AB1627:AB1690" si="52">IF(I1627&gt;0,LN(I1627),"")</f>
        <v>-5.1458446484203373</v>
      </c>
      <c r="AD1627" s="34">
        <f t="shared" si="51"/>
        <v>0</v>
      </c>
    </row>
    <row r="1628" spans="1:30">
      <c r="A1628" s="10">
        <v>43806</v>
      </c>
      <c r="B1628" s="62">
        <v>4.2880774301408388E-2</v>
      </c>
      <c r="C1628" s="62">
        <v>4.2880774301408388E-2</v>
      </c>
      <c r="D1628" s="62">
        <v>0</v>
      </c>
      <c r="E1628" s="62">
        <v>0</v>
      </c>
      <c r="F1628" s="62"/>
      <c r="G1628" s="62"/>
      <c r="H1628" s="62">
        <v>3.9871076208715196E-2</v>
      </c>
      <c r="I1628" s="62">
        <v>3.9871076208715196E-2</v>
      </c>
      <c r="J1628" s="62">
        <v>3.8770386050572086E-4</v>
      </c>
      <c r="K1628" s="63">
        <v>3.8770386050572086E-4</v>
      </c>
      <c r="L1628" s="63">
        <v>0</v>
      </c>
      <c r="M1628" s="63">
        <v>0</v>
      </c>
      <c r="N1628" s="62"/>
      <c r="O1628" s="62"/>
      <c r="P1628" s="62">
        <v>3.6049186192351401E-4</v>
      </c>
      <c r="Q1628" s="62">
        <v>3.6049186192351401E-4</v>
      </c>
      <c r="R1628" s="62">
        <v>1.0636670555242238E-2</v>
      </c>
      <c r="S1628" s="62">
        <v>1.0636670555242238E-2</v>
      </c>
      <c r="T1628" s="62">
        <v>0</v>
      </c>
      <c r="U1628" s="62">
        <v>0</v>
      </c>
      <c r="V1628" s="62"/>
      <c r="W1628" s="62"/>
      <c r="X1628" s="62">
        <v>9.8901083113401497E-3</v>
      </c>
      <c r="Y1628" s="62">
        <v>9.8901083113401497E-3</v>
      </c>
      <c r="Z1628" s="61" t="s">
        <v>18</v>
      </c>
      <c r="AB1628" s="16">
        <f t="shared" si="52"/>
        <v>-3.2221041250082254</v>
      </c>
      <c r="AD1628" s="34">
        <f t="shared" si="51"/>
        <v>0</v>
      </c>
    </row>
    <row r="1629" spans="1:30">
      <c r="A1629" s="10">
        <v>43807</v>
      </c>
      <c r="B1629" s="62">
        <v>0.25208358423659022</v>
      </c>
      <c r="C1629" s="62">
        <v>0.25208358423659022</v>
      </c>
      <c r="D1629" s="62">
        <v>0.20720923568182747</v>
      </c>
      <c r="E1629" s="62">
        <v>0.20720923568182747</v>
      </c>
      <c r="F1629" s="62"/>
      <c r="G1629" s="62"/>
      <c r="H1629" s="62">
        <v>0.24893396197681483</v>
      </c>
      <c r="I1629" s="62">
        <v>0.24893396197681483</v>
      </c>
      <c r="J1629" s="62">
        <v>3.2061434343590421E-3</v>
      </c>
      <c r="K1629" s="63">
        <v>3.2061434343590421E-3</v>
      </c>
      <c r="L1629" s="63">
        <v>1.0848651082818192E-3</v>
      </c>
      <c r="M1629" s="63">
        <v>1.0848651082818192E-3</v>
      </c>
      <c r="N1629" s="62"/>
      <c r="O1629" s="62"/>
      <c r="P1629" s="62">
        <v>3.0572560265153745E-3</v>
      </c>
      <c r="Q1629" s="62">
        <v>3.0572560265153745E-3</v>
      </c>
      <c r="R1629" s="62">
        <v>0</v>
      </c>
      <c r="S1629" s="62">
        <v>0</v>
      </c>
      <c r="T1629" s="62">
        <v>4.1777541245343268E-2</v>
      </c>
      <c r="U1629" s="62">
        <v>4.1777541245343268E-2</v>
      </c>
      <c r="V1629" s="62"/>
      <c r="W1629" s="62"/>
      <c r="X1629" s="62">
        <v>2.9322648261832143E-3</v>
      </c>
      <c r="Y1629" s="62">
        <v>2.9322648261832143E-3</v>
      </c>
      <c r="Z1629" s="61" t="s">
        <v>18</v>
      </c>
      <c r="AB1629" s="16">
        <f t="shared" si="52"/>
        <v>-1.3905676306371206</v>
      </c>
      <c r="AD1629" s="34">
        <f t="shared" ref="AD1629:AD1692" si="53">A1629-1-A1628</f>
        <v>0</v>
      </c>
    </row>
    <row r="1630" spans="1:30">
      <c r="A1630" s="10">
        <v>43808</v>
      </c>
      <c r="B1630" s="62">
        <v>0.120134790182248</v>
      </c>
      <c r="C1630" s="62">
        <v>0.120134790182248</v>
      </c>
      <c r="D1630" s="62">
        <v>0</v>
      </c>
      <c r="E1630" s="62">
        <v>0</v>
      </c>
      <c r="F1630" s="62"/>
      <c r="G1630" s="62"/>
      <c r="H1630" s="62">
        <v>0.11170281910037944</v>
      </c>
      <c r="I1630" s="62">
        <v>0.11170281910037944</v>
      </c>
      <c r="J1630" s="62">
        <v>1.928615023292825E-3</v>
      </c>
      <c r="K1630" s="63">
        <v>1.928615023292825E-3</v>
      </c>
      <c r="L1630" s="63">
        <v>0</v>
      </c>
      <c r="M1630" s="63">
        <v>0</v>
      </c>
      <c r="N1630" s="62"/>
      <c r="O1630" s="62"/>
      <c r="P1630" s="62">
        <v>1.7932501878459707E-3</v>
      </c>
      <c r="Q1630" s="62">
        <v>1.7932501878459707E-3</v>
      </c>
      <c r="R1630" s="62">
        <v>4.207387263498636E-3</v>
      </c>
      <c r="S1630" s="62">
        <v>4.207387263498636E-3</v>
      </c>
      <c r="T1630" s="62">
        <v>0</v>
      </c>
      <c r="U1630" s="62">
        <v>0</v>
      </c>
      <c r="V1630" s="62"/>
      <c r="W1630" s="62"/>
      <c r="X1630" s="62">
        <v>3.9120809023502658E-3</v>
      </c>
      <c r="Y1630" s="62">
        <v>3.9120809023502658E-3</v>
      </c>
      <c r="Z1630" s="61" t="s">
        <v>18</v>
      </c>
      <c r="AB1630" s="16">
        <f t="shared" si="52"/>
        <v>-2.1919133350841924</v>
      </c>
      <c r="AD1630" s="34">
        <f t="shared" si="53"/>
        <v>0</v>
      </c>
    </row>
    <row r="1631" spans="1:30">
      <c r="A1631" s="10">
        <v>43809</v>
      </c>
      <c r="B1631" s="62">
        <v>0.27959400103523668</v>
      </c>
      <c r="C1631" s="62">
        <v>0.27959400103523668</v>
      </c>
      <c r="D1631" s="62">
        <v>1.8267490891226923E-2</v>
      </c>
      <c r="E1631" s="62">
        <v>1.8267490891226923E-2</v>
      </c>
      <c r="F1631" s="62"/>
      <c r="G1631" s="62"/>
      <c r="H1631" s="62">
        <v>0.26125212377289531</v>
      </c>
      <c r="I1631" s="62">
        <v>0.26125212377289531</v>
      </c>
      <c r="J1631" s="62">
        <v>1.9382720818300512E-3</v>
      </c>
      <c r="K1631" s="63">
        <v>1.9382720818300512E-3</v>
      </c>
      <c r="L1631" s="63">
        <v>1.6457199001105333E-4</v>
      </c>
      <c r="M1631" s="63">
        <v>1.6457199001105333E-4</v>
      </c>
      <c r="N1631" s="62"/>
      <c r="O1631" s="62"/>
      <c r="P1631" s="62">
        <v>1.8137803516706436E-3</v>
      </c>
      <c r="Q1631" s="62">
        <v>1.8137803516706436E-3</v>
      </c>
      <c r="R1631" s="62">
        <v>9.2027905036349174E-3</v>
      </c>
      <c r="S1631" s="62">
        <v>9.2027905036349174E-3</v>
      </c>
      <c r="T1631" s="62">
        <v>0</v>
      </c>
      <c r="U1631" s="62">
        <v>0</v>
      </c>
      <c r="V1631" s="62"/>
      <c r="W1631" s="62"/>
      <c r="X1631" s="62">
        <v>8.5568688411304383E-3</v>
      </c>
      <c r="Y1631" s="62">
        <v>8.5568688411304383E-3</v>
      </c>
      <c r="Z1631" s="61" t="s">
        <v>18</v>
      </c>
      <c r="AB1631" s="16">
        <f t="shared" si="52"/>
        <v>-1.3422693464619182</v>
      </c>
      <c r="AD1631" s="34">
        <f t="shared" si="53"/>
        <v>0</v>
      </c>
    </row>
    <row r="1632" spans="1:30">
      <c r="A1632" s="10">
        <v>43810</v>
      </c>
      <c r="B1632" s="62">
        <v>0.16107217532273888</v>
      </c>
      <c r="C1632" s="62">
        <v>0.16107217532273888</v>
      </c>
      <c r="D1632" s="62">
        <v>0.10111761575306014</v>
      </c>
      <c r="E1632" s="62">
        <v>0.10111761575306014</v>
      </c>
      <c r="F1632" s="62"/>
      <c r="G1632" s="62"/>
      <c r="H1632" s="62">
        <v>0.15686410943482429</v>
      </c>
      <c r="I1632" s="62">
        <v>0.15686410943482429</v>
      </c>
      <c r="J1632" s="62">
        <v>2.6359288931465789E-3</v>
      </c>
      <c r="K1632" s="63">
        <v>2.6359288931465789E-3</v>
      </c>
      <c r="L1632" s="63">
        <v>5.3219797764768491E-3</v>
      </c>
      <c r="M1632" s="63">
        <v>5.3219797764768491E-3</v>
      </c>
      <c r="N1632" s="62"/>
      <c r="O1632" s="62"/>
      <c r="P1632" s="62">
        <v>2.8244563241955666E-3</v>
      </c>
      <c r="Q1632" s="62">
        <v>2.8244563241955666E-3</v>
      </c>
      <c r="R1632" s="62">
        <v>1.5713965651774195E-3</v>
      </c>
      <c r="S1632" s="62">
        <v>1.5713965651774195E-3</v>
      </c>
      <c r="T1632" s="62">
        <v>0</v>
      </c>
      <c r="U1632" s="62">
        <v>0</v>
      </c>
      <c r="V1632" s="62"/>
      <c r="W1632" s="62"/>
      <c r="X1632" s="62">
        <v>1.4611040314690489E-3</v>
      </c>
      <c r="Y1632" s="62">
        <v>1.4611040314690489E-3</v>
      </c>
      <c r="Z1632" s="61" t="s">
        <v>18</v>
      </c>
      <c r="AB1632" s="16">
        <f t="shared" si="52"/>
        <v>-1.8523753934353093</v>
      </c>
      <c r="AD1632" s="34">
        <f t="shared" si="53"/>
        <v>0</v>
      </c>
    </row>
    <row r="1633" spans="1:30">
      <c r="A1633" s="10">
        <v>43811</v>
      </c>
      <c r="B1633" s="62">
        <v>8.8044047002835309E-3</v>
      </c>
      <c r="C1633" s="62">
        <v>8.8044047002835309E-3</v>
      </c>
      <c r="D1633" s="62">
        <v>8.8616257501944573E-2</v>
      </c>
      <c r="E1633" s="62">
        <v>8.8616257501944573E-2</v>
      </c>
      <c r="F1633" s="62"/>
      <c r="G1633" s="62"/>
      <c r="H1633" s="62">
        <v>1.4406206091812503E-2</v>
      </c>
      <c r="I1633" s="62">
        <v>1.4406206091812503E-2</v>
      </c>
      <c r="J1633" s="62">
        <v>8.1891856395676738E-5</v>
      </c>
      <c r="K1633" s="63">
        <v>8.1891856395676738E-5</v>
      </c>
      <c r="L1633" s="63">
        <v>8.7362344946166127E-4</v>
      </c>
      <c r="M1633" s="63">
        <v>8.7362344946166127E-4</v>
      </c>
      <c r="N1633" s="62"/>
      <c r="O1633" s="62"/>
      <c r="P1633" s="62">
        <v>1.3746158675610479E-4</v>
      </c>
      <c r="Q1633" s="62">
        <v>1.3746158675610479E-4</v>
      </c>
      <c r="R1633" s="62">
        <v>0</v>
      </c>
      <c r="S1633" s="62">
        <v>0</v>
      </c>
      <c r="T1633" s="62">
        <v>0</v>
      </c>
      <c r="U1633" s="62">
        <v>0</v>
      </c>
      <c r="V1633" s="62"/>
      <c r="W1633" s="62"/>
      <c r="X1633" s="62">
        <v>0</v>
      </c>
      <c r="Y1633" s="62">
        <v>0</v>
      </c>
      <c r="Z1633" s="61" t="s">
        <v>18</v>
      </c>
      <c r="AB1633" s="16">
        <f t="shared" si="52"/>
        <v>-4.2400961866466922</v>
      </c>
      <c r="AD1633" s="34">
        <f t="shared" si="53"/>
        <v>0</v>
      </c>
    </row>
    <row r="1634" spans="1:30">
      <c r="A1634" s="10">
        <v>43812</v>
      </c>
      <c r="B1634" s="62">
        <v>3.5001547213745467E-2</v>
      </c>
      <c r="C1634" s="62">
        <v>3.5001547213745467E-2</v>
      </c>
      <c r="D1634" s="62">
        <v>0.51513149179186968</v>
      </c>
      <c r="E1634" s="62">
        <v>0.51513149179186968</v>
      </c>
      <c r="F1634" s="62"/>
      <c r="G1634" s="62"/>
      <c r="H1634" s="62">
        <v>6.8700709646878313E-2</v>
      </c>
      <c r="I1634" s="62">
        <v>6.8700709646878313E-2</v>
      </c>
      <c r="J1634" s="62">
        <v>1.3620315360903594E-4</v>
      </c>
      <c r="K1634" s="63">
        <v>1.3620315360903594E-4</v>
      </c>
      <c r="L1634" s="63">
        <v>3.950546526384738E-3</v>
      </c>
      <c r="M1634" s="63">
        <v>3.950546526384738E-3</v>
      </c>
      <c r="N1634" s="62"/>
      <c r="O1634" s="62"/>
      <c r="P1634" s="62">
        <v>4.0392271233778075E-4</v>
      </c>
      <c r="Q1634" s="62">
        <v>4.0392271233778075E-4</v>
      </c>
      <c r="R1634" s="62">
        <v>0</v>
      </c>
      <c r="S1634" s="62">
        <v>0</v>
      </c>
      <c r="T1634" s="62">
        <v>2.7244442624964178E-2</v>
      </c>
      <c r="U1634" s="62">
        <v>2.7244442624964178E-2</v>
      </c>
      <c r="V1634" s="62"/>
      <c r="W1634" s="62"/>
      <c r="X1634" s="62">
        <v>1.9122216970356971E-3</v>
      </c>
      <c r="Y1634" s="62">
        <v>1.9122216970356971E-3</v>
      </c>
      <c r="Z1634" s="61" t="s">
        <v>18</v>
      </c>
      <c r="AB1634" s="16">
        <f t="shared" si="52"/>
        <v>-2.6779957501583</v>
      </c>
      <c r="AD1634" s="34">
        <f t="shared" si="53"/>
        <v>0</v>
      </c>
    </row>
    <row r="1635" spans="1:30">
      <c r="A1635" s="10">
        <v>43813</v>
      </c>
      <c r="B1635" s="62">
        <v>2.3404177909285461E-2</v>
      </c>
      <c r="C1635" s="62">
        <v>2.3404177909285461E-2</v>
      </c>
      <c r="D1635" s="62">
        <v>0.60035821017726287</v>
      </c>
      <c r="E1635" s="62">
        <v>0.60035821017726287</v>
      </c>
      <c r="F1635" s="62"/>
      <c r="G1635" s="62"/>
      <c r="H1635" s="62">
        <v>6.3899189456489397E-2</v>
      </c>
      <c r="I1635" s="62">
        <v>6.3899189456489397E-2</v>
      </c>
      <c r="J1635" s="62">
        <v>5.7951621999551906E-4</v>
      </c>
      <c r="K1635" s="63">
        <v>5.7951621999551906E-4</v>
      </c>
      <c r="L1635" s="63">
        <v>8.5765751013223077E-3</v>
      </c>
      <c r="M1635" s="63">
        <v>8.5765751013223077E-3</v>
      </c>
      <c r="N1635" s="62"/>
      <c r="O1635" s="62"/>
      <c r="P1635" s="62">
        <v>1.1408104889167291E-3</v>
      </c>
      <c r="Q1635" s="62">
        <v>1.1408104889167291E-3</v>
      </c>
      <c r="R1635" s="62">
        <v>2.0673830916493482E-3</v>
      </c>
      <c r="S1635" s="62">
        <v>2.0673830916493482E-3</v>
      </c>
      <c r="T1635" s="62">
        <v>2.5832071068899169E-2</v>
      </c>
      <c r="U1635" s="62">
        <v>2.5832071068899169E-2</v>
      </c>
      <c r="V1635" s="62"/>
      <c r="W1635" s="62"/>
      <c r="X1635" s="62">
        <v>3.7353692053289349E-3</v>
      </c>
      <c r="Y1635" s="62">
        <v>3.7353692053289349E-3</v>
      </c>
      <c r="Z1635" s="61" t="s">
        <v>18</v>
      </c>
      <c r="AB1635" s="16">
        <f t="shared" si="52"/>
        <v>-2.7504486022410788</v>
      </c>
      <c r="AD1635" s="34">
        <f t="shared" si="53"/>
        <v>0</v>
      </c>
    </row>
    <row r="1636" spans="1:30">
      <c r="A1636" s="10">
        <v>43814</v>
      </c>
      <c r="B1636" s="62">
        <v>6.8090760898956268E-4</v>
      </c>
      <c r="C1636" s="62">
        <v>6.8090760898956268E-4</v>
      </c>
      <c r="D1636" s="62">
        <v>8.8190936259057592E-2</v>
      </c>
      <c r="E1636" s="62">
        <v>8.8190936259057592E-2</v>
      </c>
      <c r="F1636" s="62"/>
      <c r="G1636" s="62"/>
      <c r="H1636" s="62">
        <v>6.8230253904538324E-3</v>
      </c>
      <c r="I1636" s="62">
        <v>6.8230253904538324E-3</v>
      </c>
      <c r="J1636" s="62">
        <v>9.2089710210987404E-6</v>
      </c>
      <c r="K1636" s="63">
        <v>9.2089710210987404E-6</v>
      </c>
      <c r="L1636" s="63">
        <v>4.5932779301592505E-4</v>
      </c>
      <c r="M1636" s="63">
        <v>4.5932779301592505E-4</v>
      </c>
      <c r="N1636" s="62"/>
      <c r="O1636" s="62"/>
      <c r="P1636" s="62">
        <v>4.0801725165900681E-5</v>
      </c>
      <c r="Q1636" s="62">
        <v>4.0801725165900681E-5</v>
      </c>
      <c r="R1636" s="62">
        <v>0</v>
      </c>
      <c r="S1636" s="62">
        <v>0</v>
      </c>
      <c r="T1636" s="62">
        <v>6.1980595242968846E-2</v>
      </c>
      <c r="U1636" s="62">
        <v>6.1980595242968846E-2</v>
      </c>
      <c r="V1636" s="62"/>
      <c r="W1636" s="62"/>
      <c r="X1636" s="62">
        <v>4.3502684437446218E-3</v>
      </c>
      <c r="Y1636" s="62">
        <v>4.3502684437446218E-3</v>
      </c>
      <c r="Z1636" s="61" t="s">
        <v>18</v>
      </c>
      <c r="AB1636" s="16">
        <f t="shared" si="52"/>
        <v>-4.9874522998522668</v>
      </c>
      <c r="AD1636" s="34">
        <f t="shared" si="53"/>
        <v>0</v>
      </c>
    </row>
    <row r="1637" spans="1:30">
      <c r="A1637" s="10">
        <v>43815</v>
      </c>
      <c r="B1637" s="62">
        <v>0.11902533236505226</v>
      </c>
      <c r="C1637" s="62">
        <v>0.11902533236505226</v>
      </c>
      <c r="D1637" s="62">
        <v>2.2058924550702092E-2</v>
      </c>
      <c r="E1637" s="62">
        <v>2.2058924550702092E-2</v>
      </c>
      <c r="F1637" s="62"/>
      <c r="G1637" s="62"/>
      <c r="H1637" s="62">
        <v>0.11221949414480875</v>
      </c>
      <c r="I1637" s="62">
        <v>0.11221949414480875</v>
      </c>
      <c r="J1637" s="62">
        <v>6.5235361830669268E-4</v>
      </c>
      <c r="K1637" s="63">
        <v>6.5235361830669268E-4</v>
      </c>
      <c r="L1637" s="63">
        <v>1.023457649322471E-4</v>
      </c>
      <c r="M1637" s="63">
        <v>1.023457649322471E-4</v>
      </c>
      <c r="N1637" s="62"/>
      <c r="O1637" s="62"/>
      <c r="P1637" s="62">
        <v>6.1374989404481585E-4</v>
      </c>
      <c r="Q1637" s="62">
        <v>6.1374989404481585E-4</v>
      </c>
      <c r="R1637" s="62">
        <v>2.5123803490447239E-3</v>
      </c>
      <c r="S1637" s="62">
        <v>2.5123803490447239E-3</v>
      </c>
      <c r="T1637" s="62">
        <v>0</v>
      </c>
      <c r="U1637" s="62">
        <v>0</v>
      </c>
      <c r="V1637" s="62"/>
      <c r="W1637" s="62"/>
      <c r="X1637" s="62">
        <v>2.3360424337941724E-3</v>
      </c>
      <c r="Y1637" s="62">
        <v>2.3360424337941724E-3</v>
      </c>
      <c r="Z1637" s="61" t="s">
        <v>18</v>
      </c>
      <c r="AB1637" s="16">
        <f t="shared" si="52"/>
        <v>-2.1872985563792486</v>
      </c>
      <c r="AD1637" s="34">
        <f t="shared" si="53"/>
        <v>0</v>
      </c>
    </row>
    <row r="1638" spans="1:30">
      <c r="A1638" s="10">
        <v>43816</v>
      </c>
      <c r="B1638" s="62">
        <v>0.10235886587504538</v>
      </c>
      <c r="C1638" s="62">
        <v>0.10235886587504538</v>
      </c>
      <c r="D1638" s="62">
        <v>3.1863634502804273E-3</v>
      </c>
      <c r="E1638" s="62">
        <v>3.1863634502804273E-3</v>
      </c>
      <c r="F1638" s="62"/>
      <c r="G1638" s="62"/>
      <c r="H1638" s="62">
        <v>9.5398187196591031E-2</v>
      </c>
      <c r="I1638" s="62">
        <v>9.5398187196591031E-2</v>
      </c>
      <c r="J1638" s="62">
        <v>5.9020851520793561E-4</v>
      </c>
      <c r="K1638" s="63">
        <v>5.9020851520793561E-4</v>
      </c>
      <c r="L1638" s="63">
        <v>4.0938305972898839E-5</v>
      </c>
      <c r="M1638" s="63">
        <v>4.0938305972898839E-5</v>
      </c>
      <c r="N1638" s="62"/>
      <c r="O1638" s="62"/>
      <c r="P1638" s="62">
        <v>5.5165656440854028E-4</v>
      </c>
      <c r="Q1638" s="62">
        <v>5.5165656440854028E-4</v>
      </c>
      <c r="R1638" s="62">
        <v>0</v>
      </c>
      <c r="S1638" s="62">
        <v>0</v>
      </c>
      <c r="T1638" s="62">
        <v>0</v>
      </c>
      <c r="U1638" s="62">
        <v>0</v>
      </c>
      <c r="V1638" s="62"/>
      <c r="W1638" s="62"/>
      <c r="X1638" s="62">
        <v>0</v>
      </c>
      <c r="Y1638" s="62">
        <v>0</v>
      </c>
      <c r="Z1638" s="61" t="s">
        <v>18</v>
      </c>
      <c r="AB1638" s="16">
        <f t="shared" si="52"/>
        <v>-2.3496957028406085</v>
      </c>
      <c r="AD1638" s="34">
        <f t="shared" si="53"/>
        <v>0</v>
      </c>
    </row>
    <row r="1639" spans="1:30">
      <c r="A1639" s="10">
        <v>43817</v>
      </c>
      <c r="B1639" s="62">
        <v>0.50520147452931496</v>
      </c>
      <c r="C1639" s="62">
        <v>0.50520147452931496</v>
      </c>
      <c r="D1639" s="62">
        <v>0.94550101117615748</v>
      </c>
      <c r="E1639" s="62">
        <v>0.94550101117615748</v>
      </c>
      <c r="F1639" s="62"/>
      <c r="G1639" s="62"/>
      <c r="H1639" s="62">
        <v>0.53610503672586274</v>
      </c>
      <c r="I1639" s="62">
        <v>0.53610503672586274</v>
      </c>
      <c r="J1639" s="62">
        <v>7.9357380696698822E-3</v>
      </c>
      <c r="K1639" s="63">
        <v>7.9357380696698822E-3</v>
      </c>
      <c r="L1639" s="63">
        <v>1.0840054038563883E-2</v>
      </c>
      <c r="M1639" s="63">
        <v>1.0840054038563883E-2</v>
      </c>
      <c r="N1639" s="62"/>
      <c r="O1639" s="62"/>
      <c r="P1639" s="62">
        <v>8.1395850004812864E-3</v>
      </c>
      <c r="Q1639" s="62">
        <v>8.1395850004812864E-3</v>
      </c>
      <c r="R1639" s="62">
        <v>1.2836934772363815E-3</v>
      </c>
      <c r="S1639" s="62">
        <v>1.2836934772363815E-3</v>
      </c>
      <c r="T1639" s="62">
        <v>0</v>
      </c>
      <c r="U1639" s="62">
        <v>0</v>
      </c>
      <c r="V1639" s="62"/>
      <c r="W1639" s="62"/>
      <c r="X1639" s="62">
        <v>1.1935941291489535E-3</v>
      </c>
      <c r="Y1639" s="62">
        <v>1.1935941291489535E-3</v>
      </c>
      <c r="Z1639" s="61" t="s">
        <v>18</v>
      </c>
      <c r="AB1639" s="16">
        <f t="shared" si="52"/>
        <v>-0.62342517306899092</v>
      </c>
      <c r="AD1639" s="34">
        <f t="shared" si="53"/>
        <v>0</v>
      </c>
    </row>
    <row r="1640" spans="1:30">
      <c r="A1640" s="10">
        <v>43818</v>
      </c>
      <c r="B1640" s="62">
        <v>0.37577068039771633</v>
      </c>
      <c r="C1640" s="62">
        <v>0.37577068039771633</v>
      </c>
      <c r="D1640" s="62">
        <v>0.13015351864739838</v>
      </c>
      <c r="E1640" s="62">
        <v>0.13015351864739838</v>
      </c>
      <c r="F1640" s="62"/>
      <c r="G1640" s="62"/>
      <c r="H1640" s="62">
        <v>0.35853140439825371</v>
      </c>
      <c r="I1640" s="62">
        <v>0.35853140439825371</v>
      </c>
      <c r="J1640" s="62">
        <v>2.3464180038473728E-3</v>
      </c>
      <c r="K1640" s="63">
        <v>2.3464180038473728E-3</v>
      </c>
      <c r="L1640" s="63">
        <v>1.1620338150407335E-3</v>
      </c>
      <c r="M1640" s="63">
        <v>1.1620338150407335E-3</v>
      </c>
      <c r="N1640" s="62"/>
      <c r="O1640" s="62"/>
      <c r="P1640" s="62">
        <v>2.2632889351180724E-3</v>
      </c>
      <c r="Q1640" s="62">
        <v>2.2632889351180724E-3</v>
      </c>
      <c r="R1640" s="62">
        <v>0</v>
      </c>
      <c r="S1640" s="62">
        <v>0</v>
      </c>
      <c r="T1640" s="62">
        <v>0</v>
      </c>
      <c r="U1640" s="62">
        <v>0</v>
      </c>
      <c r="V1640" s="62"/>
      <c r="W1640" s="62"/>
      <c r="X1640" s="62">
        <v>0</v>
      </c>
      <c r="Y1640" s="62">
        <v>0</v>
      </c>
      <c r="Z1640" s="61" t="s">
        <v>18</v>
      </c>
      <c r="AB1640" s="16">
        <f t="shared" si="52"/>
        <v>-1.0257390233418198</v>
      </c>
      <c r="AD1640" s="34">
        <f t="shared" si="53"/>
        <v>0</v>
      </c>
    </row>
    <row r="1641" spans="1:30">
      <c r="A1641" s="10">
        <v>43819</v>
      </c>
      <c r="B1641" s="62">
        <v>2.5279086710079643</v>
      </c>
      <c r="C1641" s="62">
        <v>2.1511344295505994</v>
      </c>
      <c r="D1641" s="62">
        <v>0.8808473865599542</v>
      </c>
      <c r="E1641" s="62">
        <v>0.8808473865599542</v>
      </c>
      <c r="F1641" s="62"/>
      <c r="G1641" s="62"/>
      <c r="H1641" s="62">
        <v>2.4123054132051034</v>
      </c>
      <c r="I1641" s="62">
        <v>2.0619760467380885</v>
      </c>
      <c r="J1641" s="62">
        <v>2.5381021175997973E-2</v>
      </c>
      <c r="K1641" s="63">
        <v>1.6552151978924436E-2</v>
      </c>
      <c r="L1641" s="63">
        <v>4.089736766692594E-3</v>
      </c>
      <c r="M1641" s="63">
        <v>4.089736766692594E-3</v>
      </c>
      <c r="N1641" s="62"/>
      <c r="O1641" s="62"/>
      <c r="P1641" s="62">
        <v>2.3886637291340128E-2</v>
      </c>
      <c r="Q1641" s="62">
        <v>1.5677445122397989E-2</v>
      </c>
      <c r="R1641" s="62">
        <v>7.6731124313383142E-3</v>
      </c>
      <c r="S1641" s="62">
        <v>7.6731124313383142E-3</v>
      </c>
      <c r="T1641" s="62">
        <v>0</v>
      </c>
      <c r="U1641" s="62">
        <v>0</v>
      </c>
      <c r="V1641" s="62"/>
      <c r="W1641" s="62"/>
      <c r="X1641" s="62">
        <v>7.1345551821782663E-3</v>
      </c>
      <c r="Y1641" s="62">
        <v>7.1345551821782663E-3</v>
      </c>
      <c r="Z1641" s="61" t="s">
        <v>18</v>
      </c>
      <c r="AB1641" s="16">
        <f t="shared" si="52"/>
        <v>0.72366476900842513</v>
      </c>
      <c r="AD1641" s="34">
        <f t="shared" si="53"/>
        <v>0</v>
      </c>
    </row>
    <row r="1642" spans="1:30">
      <c r="A1642" s="10">
        <v>43820</v>
      </c>
      <c r="B1642" s="62">
        <v>2.5524532468575931E-2</v>
      </c>
      <c r="C1642" s="62">
        <v>2.5524532468575931E-2</v>
      </c>
      <c r="D1642" s="62">
        <v>0.10159659393294306</v>
      </c>
      <c r="E1642" s="62">
        <v>0.10159659393294306</v>
      </c>
      <c r="F1642" s="62"/>
      <c r="G1642" s="62"/>
      <c r="H1642" s="62">
        <v>3.0863846928880011E-2</v>
      </c>
      <c r="I1642" s="62">
        <v>3.0863846928880011E-2</v>
      </c>
      <c r="J1642" s="62">
        <v>2.1486568962986424E-4</v>
      </c>
      <c r="K1642" s="63">
        <v>2.1486568962986424E-4</v>
      </c>
      <c r="L1642" s="63">
        <v>6.6279117370123225E-4</v>
      </c>
      <c r="M1642" s="63">
        <v>6.6279117370123225E-4</v>
      </c>
      <c r="N1642" s="62"/>
      <c r="O1642" s="62"/>
      <c r="P1642" s="62">
        <v>2.4630449867753566E-4</v>
      </c>
      <c r="Q1642" s="62">
        <v>2.4630449867753566E-4</v>
      </c>
      <c r="R1642" s="62">
        <v>0</v>
      </c>
      <c r="S1642" s="62">
        <v>0</v>
      </c>
      <c r="T1642" s="62">
        <v>1.093052769476399E-2</v>
      </c>
      <c r="U1642" s="62">
        <v>1.093052769476399E-2</v>
      </c>
      <c r="V1642" s="62"/>
      <c r="W1642" s="62"/>
      <c r="X1642" s="62">
        <v>7.6718736755601981E-4</v>
      </c>
      <c r="Y1642" s="62">
        <v>7.6718736755601981E-4</v>
      </c>
      <c r="Z1642" s="61" t="s">
        <v>18</v>
      </c>
      <c r="AB1642" s="16">
        <f t="shared" si="52"/>
        <v>-3.478169782367091</v>
      </c>
      <c r="AD1642" s="34">
        <f t="shared" si="53"/>
        <v>0</v>
      </c>
    </row>
    <row r="1643" spans="1:30">
      <c r="A1643" s="10">
        <v>43821</v>
      </c>
      <c r="B1643" s="62">
        <v>1.7851496998586205E-2</v>
      </c>
      <c r="C1643" s="62">
        <v>1.7851496998586205E-2</v>
      </c>
      <c r="D1643" s="62">
        <v>9.1616262332664677E-3</v>
      </c>
      <c r="E1643" s="62">
        <v>9.1616262332664677E-3</v>
      </c>
      <c r="F1643" s="62"/>
      <c r="G1643" s="62"/>
      <c r="H1643" s="62">
        <v>1.7241575935027561E-2</v>
      </c>
      <c r="I1643" s="62">
        <v>1.7241575935027561E-2</v>
      </c>
      <c r="J1643" s="62">
        <v>1.4524216039987948E-4</v>
      </c>
      <c r="K1643" s="63">
        <v>1.4524216039987948E-4</v>
      </c>
      <c r="L1643" s="63">
        <v>7.4507716870675895E-5</v>
      </c>
      <c r="M1643" s="63">
        <v>7.4507716870675895E-5</v>
      </c>
      <c r="N1643" s="62"/>
      <c r="O1643" s="62"/>
      <c r="P1643" s="62">
        <v>1.402774804647374E-4</v>
      </c>
      <c r="Q1643" s="62">
        <v>1.402774804647374E-4</v>
      </c>
      <c r="R1643" s="62">
        <v>5.3816855816253215E-3</v>
      </c>
      <c r="S1643" s="62">
        <v>5.3816855816253215E-3</v>
      </c>
      <c r="T1643" s="62">
        <v>0</v>
      </c>
      <c r="U1643" s="62">
        <v>0</v>
      </c>
      <c r="V1643" s="62"/>
      <c r="W1643" s="62"/>
      <c r="X1643" s="62">
        <v>5.0039580546771848E-3</v>
      </c>
      <c r="Y1643" s="62">
        <v>5.0039580546771848E-3</v>
      </c>
      <c r="Z1643" s="61" t="s">
        <v>18</v>
      </c>
      <c r="AB1643" s="16">
        <f t="shared" si="52"/>
        <v>-4.0604316063798489</v>
      </c>
      <c r="AD1643" s="34">
        <f t="shared" si="53"/>
        <v>0</v>
      </c>
    </row>
    <row r="1644" spans="1:30">
      <c r="A1644" s="10">
        <v>43822</v>
      </c>
      <c r="B1644" s="62">
        <v>3.5804932670987874E-2</v>
      </c>
      <c r="C1644" s="62">
        <v>3.5804932670987874E-2</v>
      </c>
      <c r="D1644" s="62">
        <v>2.8003850247676754E-2</v>
      </c>
      <c r="E1644" s="62">
        <v>2.8003850247676754E-2</v>
      </c>
      <c r="F1644" s="62"/>
      <c r="G1644" s="62"/>
      <c r="H1644" s="62">
        <v>3.5257393516835739E-2</v>
      </c>
      <c r="I1644" s="62">
        <v>3.5257393516835739E-2</v>
      </c>
      <c r="J1644" s="62">
        <v>4.89033444325126E-4</v>
      </c>
      <c r="K1644" s="63">
        <v>4.89033444325126E-4</v>
      </c>
      <c r="L1644" s="63">
        <v>3.5861956032259384E-4</v>
      </c>
      <c r="M1644" s="63">
        <v>3.5861956032259384E-4</v>
      </c>
      <c r="N1644" s="62"/>
      <c r="O1644" s="62"/>
      <c r="P1644" s="62">
        <v>4.7988000844768111E-4</v>
      </c>
      <c r="Q1644" s="62">
        <v>4.7988000844768111E-4</v>
      </c>
      <c r="R1644" s="62">
        <v>1.1758434474926412E-3</v>
      </c>
      <c r="S1644" s="62">
        <v>1.1758434474926412E-3</v>
      </c>
      <c r="T1644" s="62">
        <v>0</v>
      </c>
      <c r="U1644" s="62">
        <v>0</v>
      </c>
      <c r="V1644" s="62"/>
      <c r="W1644" s="62"/>
      <c r="X1644" s="62">
        <v>1.0933138327905076E-3</v>
      </c>
      <c r="Y1644" s="62">
        <v>1.0933138327905076E-3</v>
      </c>
      <c r="Z1644" s="61" t="s">
        <v>18</v>
      </c>
      <c r="AB1644" s="16">
        <f t="shared" si="52"/>
        <v>-3.345080026558839</v>
      </c>
      <c r="AD1644" s="34">
        <f t="shared" si="53"/>
        <v>0</v>
      </c>
    </row>
    <row r="1645" spans="1:30">
      <c r="A1645" s="10">
        <v>43823</v>
      </c>
      <c r="B1645" s="62">
        <v>1.3674848263660874E-2</v>
      </c>
      <c r="C1645" s="62">
        <v>1.3674848263660874E-2</v>
      </c>
      <c r="D1645" s="62">
        <v>6.9595120153928026E-4</v>
      </c>
      <c r="E1645" s="62">
        <v>6.9595120153928026E-4</v>
      </c>
      <c r="F1645" s="62"/>
      <c r="G1645" s="62"/>
      <c r="H1645" s="62">
        <v>1.2763890792171238E-2</v>
      </c>
      <c r="I1645" s="62">
        <v>1.2763890792171238E-2</v>
      </c>
      <c r="J1645" s="62">
        <v>1.991671752717496E-4</v>
      </c>
      <c r="K1645" s="63">
        <v>1.991671752717496E-4</v>
      </c>
      <c r="L1645" s="63">
        <v>2.046915298644942E-5</v>
      </c>
      <c r="M1645" s="63">
        <v>2.046915298644942E-5</v>
      </c>
      <c r="N1645" s="62"/>
      <c r="O1645" s="62"/>
      <c r="P1645" s="62">
        <v>1.8662479222008791E-4</v>
      </c>
      <c r="Q1645" s="62">
        <v>1.8662479222008791E-4</v>
      </c>
      <c r="R1645" s="62">
        <v>0</v>
      </c>
      <c r="S1645" s="62">
        <v>0</v>
      </c>
      <c r="T1645" s="62">
        <v>0</v>
      </c>
      <c r="U1645" s="62">
        <v>0</v>
      </c>
      <c r="V1645" s="62"/>
      <c r="W1645" s="62"/>
      <c r="X1645" s="62">
        <v>0</v>
      </c>
      <c r="Y1645" s="62">
        <v>0</v>
      </c>
      <c r="Z1645" s="61" t="s">
        <v>18</v>
      </c>
      <c r="AB1645" s="16">
        <f t="shared" si="52"/>
        <v>-4.3611351265279037</v>
      </c>
      <c r="AD1645" s="34">
        <f t="shared" si="53"/>
        <v>0</v>
      </c>
    </row>
    <row r="1646" spans="1:30">
      <c r="A1646" s="10">
        <v>43824</v>
      </c>
      <c r="B1646" s="62">
        <v>8.2046611824875028E-3</v>
      </c>
      <c r="C1646" s="62">
        <v>8.2046611824875028E-3</v>
      </c>
      <c r="D1646" s="62">
        <v>1.1176157530601383E-2</v>
      </c>
      <c r="E1646" s="62">
        <v>1.1176157530601383E-2</v>
      </c>
      <c r="F1646" s="62"/>
      <c r="G1646" s="62"/>
      <c r="H1646" s="62">
        <v>8.4132233420348267E-3</v>
      </c>
      <c r="I1646" s="62">
        <v>8.4132233420348267E-3</v>
      </c>
      <c r="J1646" s="62">
        <v>9.8826474246556297E-5</v>
      </c>
      <c r="K1646" s="63">
        <v>9.8826474246556297E-5</v>
      </c>
      <c r="L1646" s="63">
        <v>1.2281491791869652E-4</v>
      </c>
      <c r="M1646" s="63">
        <v>1.2281491791869652E-4</v>
      </c>
      <c r="N1646" s="62"/>
      <c r="O1646" s="62"/>
      <c r="P1646" s="62">
        <v>1.0051016523262011E-4</v>
      </c>
      <c r="Q1646" s="62">
        <v>1.0051016523262011E-4</v>
      </c>
      <c r="R1646" s="62">
        <v>1.3133599610627401E-3</v>
      </c>
      <c r="S1646" s="62">
        <v>1.3133599610627401E-3</v>
      </c>
      <c r="T1646" s="62">
        <v>0</v>
      </c>
      <c r="U1646" s="62">
        <v>0</v>
      </c>
      <c r="V1646" s="62"/>
      <c r="W1646" s="62"/>
      <c r="X1646" s="62">
        <v>1.2211783940498443E-3</v>
      </c>
      <c r="Y1646" s="62">
        <v>1.2211783940498443E-3</v>
      </c>
      <c r="Z1646" s="61" t="s">
        <v>18</v>
      </c>
      <c r="AB1646" s="16">
        <f t="shared" si="52"/>
        <v>-4.7779506035133865</v>
      </c>
      <c r="AD1646" s="34">
        <f t="shared" si="53"/>
        <v>0</v>
      </c>
    </row>
    <row r="1647" spans="1:30">
      <c r="A1647" s="10">
        <v>43825</v>
      </c>
      <c r="B1647" s="62">
        <v>7.9126074830615197E-4</v>
      </c>
      <c r="C1647" s="62">
        <v>7.9126074830615197E-4</v>
      </c>
      <c r="D1647" s="62">
        <v>1.5965939329430547E-3</v>
      </c>
      <c r="E1647" s="62">
        <v>1.5965939329430547E-3</v>
      </c>
      <c r="F1647" s="62"/>
      <c r="G1647" s="62"/>
      <c r="H1647" s="62">
        <v>8.4778514156330946E-4</v>
      </c>
      <c r="I1647" s="62">
        <v>8.4778514156330946E-4</v>
      </c>
      <c r="J1647" s="62">
        <v>7.7256468297808226E-6</v>
      </c>
      <c r="K1647" s="63">
        <v>7.7256468297808226E-6</v>
      </c>
      <c r="L1647" s="63">
        <v>6.1407458959348259E-5</v>
      </c>
      <c r="M1647" s="63">
        <v>6.1407458959348259E-5</v>
      </c>
      <c r="N1647" s="62"/>
      <c r="O1647" s="62"/>
      <c r="P1647" s="62">
        <v>1.1493443708704415E-5</v>
      </c>
      <c r="Q1647" s="62">
        <v>1.1493443708704415E-5</v>
      </c>
      <c r="R1647" s="62">
        <v>1.3087245729648716E-3</v>
      </c>
      <c r="S1647" s="62">
        <v>1.3087245729648716E-3</v>
      </c>
      <c r="T1647" s="62">
        <v>0</v>
      </c>
      <c r="U1647" s="62">
        <v>0</v>
      </c>
      <c r="V1647" s="62"/>
      <c r="W1647" s="62"/>
      <c r="X1647" s="62">
        <v>1.21686835265908E-3</v>
      </c>
      <c r="Y1647" s="62">
        <v>1.21686835265908E-3</v>
      </c>
      <c r="Z1647" s="61" t="s">
        <v>18</v>
      </c>
      <c r="AB1647" s="16">
        <f t="shared" si="52"/>
        <v>-7.0728833250741587</v>
      </c>
      <c r="AD1647" s="34">
        <f t="shared" si="53"/>
        <v>0</v>
      </c>
    </row>
    <row r="1648" spans="1:30">
      <c r="A1648" s="10">
        <v>43826</v>
      </c>
      <c r="B1648" s="62">
        <v>0.20312421196702696</v>
      </c>
      <c r="C1648" s="62">
        <v>0.20312421196702696</v>
      </c>
      <c r="D1648" s="62">
        <v>0.24014358496745405</v>
      </c>
      <c r="E1648" s="62">
        <v>0.24014358496745405</v>
      </c>
      <c r="F1648" s="62"/>
      <c r="G1648" s="62"/>
      <c r="H1648" s="62">
        <v>0.20572251244380785</v>
      </c>
      <c r="I1648" s="62">
        <v>0.20572251244380785</v>
      </c>
      <c r="J1648" s="62">
        <v>3.0233237277791083E-3</v>
      </c>
      <c r="K1648" s="63">
        <v>3.0233237277791083E-3</v>
      </c>
      <c r="L1648" s="63">
        <v>1.7916649609039177E-3</v>
      </c>
      <c r="M1648" s="63">
        <v>1.7916649609039177E-3</v>
      </c>
      <c r="N1648" s="62"/>
      <c r="O1648" s="62"/>
      <c r="P1648" s="62">
        <v>2.9368765704713301E-3</v>
      </c>
      <c r="Q1648" s="62">
        <v>2.9368765704713301E-3</v>
      </c>
      <c r="R1648" s="62">
        <v>4.0636902324647133E-3</v>
      </c>
      <c r="S1648" s="62">
        <v>4.0636902324647133E-3</v>
      </c>
      <c r="T1648" s="62">
        <v>4.2514430752855444E-2</v>
      </c>
      <c r="U1648" s="62">
        <v>4.2514430752855444E-2</v>
      </c>
      <c r="V1648" s="62"/>
      <c r="W1648" s="62"/>
      <c r="X1648" s="62">
        <v>6.7624549421089605E-3</v>
      </c>
      <c r="Y1648" s="62">
        <v>6.7624549421089605E-3</v>
      </c>
      <c r="Z1648" s="61" t="s">
        <v>18</v>
      </c>
      <c r="AB1648" s="16">
        <f t="shared" si="52"/>
        <v>-1.5812270452207364</v>
      </c>
      <c r="AD1648" s="34">
        <f t="shared" si="53"/>
        <v>0</v>
      </c>
    </row>
    <row r="1649" spans="1:30">
      <c r="A1649" s="10">
        <v>43827</v>
      </c>
      <c r="B1649" s="62">
        <v>4.7287911680405446E-3</v>
      </c>
      <c r="C1649" s="62">
        <v>4.7287911680405446E-3</v>
      </c>
      <c r="D1649" s="62">
        <v>1.4468825480001639E-2</v>
      </c>
      <c r="E1649" s="62">
        <v>1.4468825480001639E-2</v>
      </c>
      <c r="F1649" s="62"/>
      <c r="G1649" s="62"/>
      <c r="H1649" s="62">
        <v>5.4124206772799034E-3</v>
      </c>
      <c r="I1649" s="62">
        <v>5.4124206772799034E-3</v>
      </c>
      <c r="J1649" s="62">
        <v>4.558131629570686E-5</v>
      </c>
      <c r="K1649" s="63">
        <v>4.558131629570686E-5</v>
      </c>
      <c r="L1649" s="63">
        <v>1.0410611208908176E-3</v>
      </c>
      <c r="M1649" s="63">
        <v>1.0410611208908176E-3</v>
      </c>
      <c r="N1649" s="62"/>
      <c r="O1649" s="62"/>
      <c r="P1649" s="62">
        <v>1.1545164205393587E-4</v>
      </c>
      <c r="Q1649" s="62">
        <v>1.1545164205393587E-4</v>
      </c>
      <c r="R1649" s="62">
        <v>0</v>
      </c>
      <c r="S1649" s="62">
        <v>0</v>
      </c>
      <c r="T1649" s="62">
        <v>0</v>
      </c>
      <c r="U1649" s="62">
        <v>0</v>
      </c>
      <c r="V1649" s="62"/>
      <c r="W1649" s="62"/>
      <c r="X1649" s="62">
        <v>0</v>
      </c>
      <c r="Y1649" s="62">
        <v>0</v>
      </c>
      <c r="Z1649" s="61" t="s">
        <v>18</v>
      </c>
      <c r="AB1649" s="16">
        <f t="shared" si="52"/>
        <v>-5.2190588412288372</v>
      </c>
      <c r="AD1649" s="34">
        <f t="shared" si="53"/>
        <v>0</v>
      </c>
    </row>
    <row r="1650" spans="1:30">
      <c r="A1650" s="10">
        <v>43828</v>
      </c>
      <c r="B1650" s="62">
        <v>3.0347961588083963E-2</v>
      </c>
      <c r="C1650" s="62">
        <v>3.0347961588083963E-2</v>
      </c>
      <c r="D1650" s="62">
        <v>3.6742129610676708E-3</v>
      </c>
      <c r="E1650" s="62">
        <v>3.6742129610676708E-3</v>
      </c>
      <c r="F1650" s="62"/>
      <c r="G1650" s="62"/>
      <c r="H1650" s="62">
        <v>2.8475795525889702E-2</v>
      </c>
      <c r="I1650" s="62">
        <v>2.8475795525889702E-2</v>
      </c>
      <c r="J1650" s="62">
        <v>4.0636902324647127E-4</v>
      </c>
      <c r="K1650" s="63">
        <v>4.0636902324647127E-4</v>
      </c>
      <c r="L1650" s="63">
        <v>4.0938305972898839E-5</v>
      </c>
      <c r="M1650" s="63">
        <v>4.0938305972898839E-5</v>
      </c>
      <c r="N1650" s="62"/>
      <c r="O1650" s="62"/>
      <c r="P1650" s="62">
        <v>3.8072032285083366E-4</v>
      </c>
      <c r="Q1650" s="62">
        <v>3.8072032285083366E-4</v>
      </c>
      <c r="R1650" s="62">
        <v>0</v>
      </c>
      <c r="S1650" s="62">
        <v>0</v>
      </c>
      <c r="T1650" s="62">
        <v>0</v>
      </c>
      <c r="U1650" s="62">
        <v>0</v>
      </c>
      <c r="V1650" s="62"/>
      <c r="W1650" s="62"/>
      <c r="X1650" s="62">
        <v>0</v>
      </c>
      <c r="Y1650" s="62">
        <v>0</v>
      </c>
      <c r="Z1650" s="61" t="s">
        <v>18</v>
      </c>
      <c r="AB1650" s="16">
        <f t="shared" si="52"/>
        <v>-3.5587008323432783</v>
      </c>
      <c r="AD1650" s="34">
        <f t="shared" si="53"/>
        <v>0</v>
      </c>
    </row>
    <row r="1651" spans="1:30">
      <c r="A1651" s="10">
        <v>43829</v>
      </c>
      <c r="B1651" s="62">
        <v>0.52380620423519952</v>
      </c>
      <c r="C1651" s="62">
        <v>0.52380620423519952</v>
      </c>
      <c r="D1651" s="62">
        <v>8.8861414219715886</v>
      </c>
      <c r="E1651" s="62">
        <v>8.8861414219715886</v>
      </c>
      <c r="F1651" s="62"/>
      <c r="G1651" s="62"/>
      <c r="H1651" s="62">
        <v>1.1107383379316682</v>
      </c>
      <c r="I1651" s="62">
        <v>1.1107383379316682</v>
      </c>
      <c r="J1651" s="62">
        <v>6.9519078484846118E-3</v>
      </c>
      <c r="K1651" s="63">
        <v>6.9519078484846118E-3</v>
      </c>
      <c r="L1651" s="63">
        <v>6.5060588692839899E-2</v>
      </c>
      <c r="M1651" s="63">
        <v>6.5060588692839899E-2</v>
      </c>
      <c r="N1651" s="62"/>
      <c r="O1651" s="62"/>
      <c r="P1651" s="62">
        <v>1.103041596209463E-2</v>
      </c>
      <c r="Q1651" s="62">
        <v>1.103041596209463E-2</v>
      </c>
      <c r="R1651" s="62">
        <v>6.6347854974157707E-3</v>
      </c>
      <c r="S1651" s="62">
        <v>6.6347854974157707E-3</v>
      </c>
      <c r="T1651" s="62">
        <v>0.3250092111188439</v>
      </c>
      <c r="U1651" s="62">
        <v>0.3250092111188439</v>
      </c>
      <c r="V1651" s="62"/>
      <c r="W1651" s="62"/>
      <c r="X1651" s="62">
        <v>2.8980718311498184E-2</v>
      </c>
      <c r="Y1651" s="62">
        <v>2.8980718311498184E-2</v>
      </c>
      <c r="Z1651" s="61" t="s">
        <v>18</v>
      </c>
      <c r="AB1651" s="16">
        <f t="shared" si="52"/>
        <v>0.10502496350500046</v>
      </c>
      <c r="AD1651" s="34">
        <f t="shared" si="53"/>
        <v>0</v>
      </c>
    </row>
    <row r="1652" spans="1:30">
      <c r="A1652" s="10">
        <v>43830</v>
      </c>
      <c r="B1652" s="62">
        <v>0.36177575537511886</v>
      </c>
      <c r="C1652" s="62">
        <v>0.36177575537511886</v>
      </c>
      <c r="D1652" s="62">
        <v>0.48175233933761824</v>
      </c>
      <c r="E1652" s="62">
        <v>0.48175233933761824</v>
      </c>
      <c r="F1652" s="62"/>
      <c r="G1652" s="62"/>
      <c r="H1652" s="62">
        <v>0.37019662234411654</v>
      </c>
      <c r="I1652" s="62">
        <v>0.37019662234411654</v>
      </c>
      <c r="J1652" s="62">
        <v>3.0412317771305415E-3</v>
      </c>
      <c r="K1652" s="63">
        <v>3.0412317771305415E-3</v>
      </c>
      <c r="L1652" s="63">
        <v>4.6579604535964304E-3</v>
      </c>
      <c r="M1652" s="63">
        <v>4.6579604535964304E-3</v>
      </c>
      <c r="N1652" s="62"/>
      <c r="O1652" s="62"/>
      <c r="P1652" s="62">
        <v>3.1547060623605505E-3</v>
      </c>
      <c r="Q1652" s="62">
        <v>3.1547060623605505E-3</v>
      </c>
      <c r="R1652" s="62">
        <v>2.6097234990999623E-3</v>
      </c>
      <c r="S1652" s="62">
        <v>2.6097234990999623E-3</v>
      </c>
      <c r="T1652" s="62">
        <v>0</v>
      </c>
      <c r="U1652" s="62">
        <v>0</v>
      </c>
      <c r="V1652" s="62"/>
      <c r="W1652" s="62"/>
      <c r="X1652" s="62">
        <v>2.4265533030002201E-3</v>
      </c>
      <c r="Y1652" s="62">
        <v>2.4265533030002201E-3</v>
      </c>
      <c r="Z1652" s="61" t="s">
        <v>18</v>
      </c>
      <c r="AB1652" s="16">
        <f t="shared" si="52"/>
        <v>-0.99372100275222719</v>
      </c>
      <c r="AD1652" s="34">
        <f t="shared" si="53"/>
        <v>0</v>
      </c>
    </row>
    <row r="1653" spans="1:30">
      <c r="A1653" s="10">
        <v>43831</v>
      </c>
      <c r="B1653" s="62">
        <v>0.19450349737096237</v>
      </c>
      <c r="C1653" s="62">
        <v>0.19450349737096237</v>
      </c>
      <c r="D1653" s="62">
        <v>0.30176742948376795</v>
      </c>
      <c r="E1653" s="62">
        <v>0.30176742948376795</v>
      </c>
      <c r="F1653" s="62"/>
      <c r="G1653" s="62"/>
      <c r="H1653" s="62">
        <v>0.20203209397757912</v>
      </c>
      <c r="I1653" s="62">
        <v>0.20203209397757912</v>
      </c>
      <c r="J1653" s="62">
        <v>3.2995156019437733E-3</v>
      </c>
      <c r="K1653" s="63">
        <v>3.2995156019437733E-3</v>
      </c>
      <c r="L1653" s="63">
        <v>3.7440127727514636E-3</v>
      </c>
      <c r="M1653" s="63">
        <v>3.7440127727514636E-3</v>
      </c>
      <c r="N1653" s="62"/>
      <c r="O1653" s="62"/>
      <c r="P1653" s="62">
        <v>3.3307137859547231E-3</v>
      </c>
      <c r="Q1653" s="62">
        <v>3.3307137859547231E-3</v>
      </c>
      <c r="R1653" s="62">
        <v>4.7543630590471189E-3</v>
      </c>
      <c r="S1653" s="62">
        <v>4.7543630590471189E-3</v>
      </c>
      <c r="T1653" s="62">
        <v>0</v>
      </c>
      <c r="U1653" s="62">
        <v>0</v>
      </c>
      <c r="V1653" s="62"/>
      <c r="W1653" s="62"/>
      <c r="X1653" s="62">
        <v>4.4206657864604357E-3</v>
      </c>
      <c r="Y1653" s="62">
        <v>4.4206657864604357E-3</v>
      </c>
      <c r="Z1653" s="61" t="s">
        <v>18</v>
      </c>
      <c r="AB1653" s="16">
        <f t="shared" si="52"/>
        <v>-1.5993287131240694</v>
      </c>
      <c r="AD1653" s="34">
        <f t="shared" si="53"/>
        <v>0</v>
      </c>
    </row>
    <row r="1654" spans="1:30">
      <c r="A1654" s="10">
        <v>43832</v>
      </c>
      <c r="B1654" s="62">
        <v>2.2570959032439993E-2</v>
      </c>
      <c r="C1654" s="62">
        <v>2.2570959032439993E-2</v>
      </c>
      <c r="D1654" s="62">
        <v>6.3799394542923812E-2</v>
      </c>
      <c r="E1654" s="62">
        <v>6.3799394542923812E-2</v>
      </c>
      <c r="F1654" s="62"/>
      <c r="G1654" s="62"/>
      <c r="H1654" s="62">
        <v>2.5464683451883414E-2</v>
      </c>
      <c r="I1654" s="62">
        <v>2.5464683451883414E-2</v>
      </c>
      <c r="J1654" s="62">
        <v>2.6336730042722826E-4</v>
      </c>
      <c r="K1654" s="63">
        <v>2.6336730042722826E-4</v>
      </c>
      <c r="L1654" s="63">
        <v>5.4140909649158715E-4</v>
      </c>
      <c r="M1654" s="63">
        <v>5.4140909649158715E-4</v>
      </c>
      <c r="N1654" s="62"/>
      <c r="O1654" s="62"/>
      <c r="P1654" s="62">
        <v>2.8288238328048735E-4</v>
      </c>
      <c r="Q1654" s="62">
        <v>2.8288238328048735E-4</v>
      </c>
      <c r="R1654" s="62">
        <v>8.8103276446820505E-3</v>
      </c>
      <c r="S1654" s="62">
        <v>8.8103276446820505E-3</v>
      </c>
      <c r="T1654" s="62">
        <v>6.488721496704466E-3</v>
      </c>
      <c r="U1654" s="62">
        <v>6.488721496704466E-3</v>
      </c>
      <c r="V1654" s="62"/>
      <c r="W1654" s="62"/>
      <c r="X1654" s="62">
        <v>8.6473797103364843E-3</v>
      </c>
      <c r="Y1654" s="62">
        <v>8.6473797103364843E-3</v>
      </c>
      <c r="Z1654" s="61" t="s">
        <v>18</v>
      </c>
      <c r="AB1654" s="16">
        <f t="shared" si="52"/>
        <v>-3.6704627494362252</v>
      </c>
      <c r="AD1654" s="34">
        <f t="shared" si="53"/>
        <v>0</v>
      </c>
    </row>
    <row r="1655" spans="1:30">
      <c r="A1655" s="10">
        <v>43833</v>
      </c>
      <c r="B1655" s="62">
        <v>6.3292635017266818E-3</v>
      </c>
      <c r="C1655" s="62">
        <v>6.3292635017266818E-3</v>
      </c>
      <c r="D1655" s="62">
        <v>0</v>
      </c>
      <c r="E1655" s="62">
        <v>0</v>
      </c>
      <c r="F1655" s="62"/>
      <c r="G1655" s="62"/>
      <c r="H1655" s="62">
        <v>5.8850277667233195E-3</v>
      </c>
      <c r="I1655" s="62">
        <v>5.8850277667233195E-3</v>
      </c>
      <c r="J1655" s="62">
        <v>8.7732445398991025E-5</v>
      </c>
      <c r="K1655" s="63">
        <v>8.7732445398991025E-5</v>
      </c>
      <c r="L1655" s="63">
        <v>0</v>
      </c>
      <c r="M1655" s="63">
        <v>0</v>
      </c>
      <c r="N1655" s="62"/>
      <c r="O1655" s="62"/>
      <c r="P1655" s="62">
        <v>8.1574716722529594E-5</v>
      </c>
      <c r="Q1655" s="62">
        <v>8.1574716722529594E-5</v>
      </c>
      <c r="R1655" s="62">
        <v>6.8603743848453711E-4</v>
      </c>
      <c r="S1655" s="62">
        <v>6.8603743848453711E-4</v>
      </c>
      <c r="T1655" s="62">
        <v>0</v>
      </c>
      <c r="U1655" s="62">
        <v>0</v>
      </c>
      <c r="V1655" s="62"/>
      <c r="W1655" s="62"/>
      <c r="X1655" s="62">
        <v>6.3788612583309508E-4</v>
      </c>
      <c r="Y1655" s="62">
        <v>6.3788612583309508E-4</v>
      </c>
      <c r="Z1655" s="61" t="s">
        <v>18</v>
      </c>
      <c r="AB1655" s="16">
        <f t="shared" si="52"/>
        <v>-5.1353438200612622</v>
      </c>
      <c r="AD1655" s="34">
        <f t="shared" si="53"/>
        <v>0</v>
      </c>
    </row>
    <row r="1656" spans="1:30">
      <c r="A1656" s="10">
        <v>43834</v>
      </c>
      <c r="B1656" s="62">
        <v>7.539525274453604E-2</v>
      </c>
      <c r="C1656" s="62">
        <v>7.539525274453604E-2</v>
      </c>
      <c r="D1656" s="62">
        <v>3.1609286854709956E-2</v>
      </c>
      <c r="E1656" s="62">
        <v>3.1609286854709956E-2</v>
      </c>
      <c r="F1656" s="62"/>
      <c r="G1656" s="62"/>
      <c r="H1656" s="62">
        <v>7.2322021438145867E-2</v>
      </c>
      <c r="I1656" s="62">
        <v>7.2322021438145867E-2</v>
      </c>
      <c r="J1656" s="62">
        <v>1.6903251724750658E-3</v>
      </c>
      <c r="K1656" s="63">
        <v>1.6903251724750658E-3</v>
      </c>
      <c r="L1656" s="63">
        <v>2.2393253367175664E-4</v>
      </c>
      <c r="M1656" s="63">
        <v>2.2393253367175664E-4</v>
      </c>
      <c r="N1656" s="62"/>
      <c r="O1656" s="62"/>
      <c r="P1656" s="62">
        <v>1.5874026110230749E-3</v>
      </c>
      <c r="Q1656" s="62">
        <v>1.5874026110230749E-3</v>
      </c>
      <c r="R1656" s="62">
        <v>9.8471094492386373E-3</v>
      </c>
      <c r="S1656" s="62">
        <v>9.8471094492386373E-3</v>
      </c>
      <c r="T1656" s="62">
        <v>0</v>
      </c>
      <c r="U1656" s="62">
        <v>0</v>
      </c>
      <c r="V1656" s="62"/>
      <c r="W1656" s="62"/>
      <c r="X1656" s="62">
        <v>9.1559645944466542E-3</v>
      </c>
      <c r="Y1656" s="62">
        <v>9.1559645944466542E-3</v>
      </c>
      <c r="Z1656" s="61" t="s">
        <v>18</v>
      </c>
      <c r="AB1656" s="16">
        <f t="shared" si="52"/>
        <v>-2.6266266119870507</v>
      </c>
      <c r="AD1656" s="34">
        <f t="shared" si="53"/>
        <v>0</v>
      </c>
    </row>
    <row r="1657" spans="1:30">
      <c r="A1657" s="10">
        <v>43835</v>
      </c>
      <c r="B1657" s="62">
        <v>0.77494649217005684</v>
      </c>
      <c r="C1657" s="62">
        <v>0.77494649217005684</v>
      </c>
      <c r="D1657" s="62">
        <v>1.7095519302411266E-2</v>
      </c>
      <c r="E1657" s="62">
        <v>1.7095519302411266E-2</v>
      </c>
      <c r="F1657" s="62"/>
      <c r="G1657" s="62"/>
      <c r="H1657" s="62">
        <v>0.72175476079988632</v>
      </c>
      <c r="I1657" s="62">
        <v>0.72175476079988632</v>
      </c>
      <c r="J1657" s="62">
        <v>6.4694257526711416E-3</v>
      </c>
      <c r="K1657" s="63">
        <v>6.4694257526711416E-3</v>
      </c>
      <c r="L1657" s="63">
        <v>3.5145535677733654E-4</v>
      </c>
      <c r="M1657" s="63">
        <v>3.5145535677733654E-4</v>
      </c>
      <c r="N1657" s="62"/>
      <c r="O1657" s="62"/>
      <c r="P1657" s="62">
        <v>6.0400201709937089E-3</v>
      </c>
      <c r="Q1657" s="62">
        <v>6.0400201709937089E-3</v>
      </c>
      <c r="R1657" s="62">
        <v>8.8690425605883853E-3</v>
      </c>
      <c r="S1657" s="62">
        <v>8.8690425605883853E-3</v>
      </c>
      <c r="T1657" s="62">
        <v>0</v>
      </c>
      <c r="U1657" s="62">
        <v>0</v>
      </c>
      <c r="V1657" s="62"/>
      <c r="W1657" s="62"/>
      <c r="X1657" s="62">
        <v>8.2465458609954183E-3</v>
      </c>
      <c r="Y1657" s="62">
        <v>8.2465458609954183E-3</v>
      </c>
      <c r="Z1657" s="61" t="s">
        <v>18</v>
      </c>
      <c r="AB1657" s="16">
        <f t="shared" si="52"/>
        <v>-0.32606986427118845</v>
      </c>
      <c r="AD1657" s="34">
        <f t="shared" si="53"/>
        <v>0</v>
      </c>
    </row>
    <row r="1658" spans="1:30">
      <c r="A1658" s="10">
        <v>43836</v>
      </c>
      <c r="B1658" s="62">
        <v>0.16431419458741178</v>
      </c>
      <c r="C1658" s="62">
        <v>0.16431419458741178</v>
      </c>
      <c r="D1658" s="62">
        <v>0.21839550951815617</v>
      </c>
      <c r="E1658" s="62">
        <v>0.21839550951815617</v>
      </c>
      <c r="F1658" s="62"/>
      <c r="G1658" s="62"/>
      <c r="H1658" s="62">
        <v>0.16811003160409685</v>
      </c>
      <c r="I1658" s="62">
        <v>0.16811003160409685</v>
      </c>
      <c r="J1658" s="62">
        <v>9.1643167824226074E-4</v>
      </c>
      <c r="K1658" s="63">
        <v>9.1643167824226074E-4</v>
      </c>
      <c r="L1658" s="63">
        <v>2.6757276783886683E-3</v>
      </c>
      <c r="M1658" s="63">
        <v>2.6757276783886683E-3</v>
      </c>
      <c r="N1658" s="62"/>
      <c r="O1658" s="62"/>
      <c r="P1658" s="62">
        <v>1.0399124199589398E-3</v>
      </c>
      <c r="Q1658" s="62">
        <v>1.0399124199589398E-3</v>
      </c>
      <c r="R1658" s="62">
        <v>4.7002835312386533E-3</v>
      </c>
      <c r="S1658" s="62">
        <v>4.7002835312386533E-3</v>
      </c>
      <c r="T1658" s="62">
        <v>0</v>
      </c>
      <c r="U1658" s="62">
        <v>0</v>
      </c>
      <c r="V1658" s="62"/>
      <c r="W1658" s="62"/>
      <c r="X1658" s="62">
        <v>4.3703819702348538E-3</v>
      </c>
      <c r="Y1658" s="62">
        <v>4.3703819702348538E-3</v>
      </c>
      <c r="Z1658" s="61" t="s">
        <v>18</v>
      </c>
      <c r="AB1658" s="16">
        <f t="shared" si="52"/>
        <v>-1.7831365639406562</v>
      </c>
      <c r="AD1658" s="34">
        <f t="shared" si="53"/>
        <v>0</v>
      </c>
    </row>
    <row r="1659" spans="1:30">
      <c r="A1659" s="10">
        <v>43837</v>
      </c>
      <c r="B1659" s="62">
        <v>0.14453960145860212</v>
      </c>
      <c r="C1659" s="62">
        <v>0.14453960145860212</v>
      </c>
      <c r="D1659" s="62">
        <v>4.4641529864494205E-2</v>
      </c>
      <c r="E1659" s="62">
        <v>4.4641529864494205E-2</v>
      </c>
      <c r="F1659" s="62"/>
      <c r="G1659" s="62"/>
      <c r="H1659" s="62">
        <v>0.1375279968306829</v>
      </c>
      <c r="I1659" s="62">
        <v>0.1375279968306829</v>
      </c>
      <c r="J1659" s="62">
        <v>5.1711462542201334E-3</v>
      </c>
      <c r="K1659" s="63">
        <v>5.1711462542201334E-3</v>
      </c>
      <c r="L1659" s="63">
        <v>1.6293445777213739E-4</v>
      </c>
      <c r="M1659" s="63">
        <v>1.6293445777213739E-4</v>
      </c>
      <c r="N1659" s="62"/>
      <c r="O1659" s="62"/>
      <c r="P1659" s="62">
        <v>4.8196319511988371E-3</v>
      </c>
      <c r="Q1659" s="62">
        <v>4.8196319511988371E-3</v>
      </c>
      <c r="R1659" s="62">
        <v>0</v>
      </c>
      <c r="S1659" s="62">
        <v>0</v>
      </c>
      <c r="T1659" s="62">
        <v>0</v>
      </c>
      <c r="U1659" s="62">
        <v>0</v>
      </c>
      <c r="V1659" s="62"/>
      <c r="W1659" s="62"/>
      <c r="X1659" s="62">
        <v>0</v>
      </c>
      <c r="Y1659" s="62">
        <v>0</v>
      </c>
      <c r="Z1659" s="61" t="s">
        <v>18</v>
      </c>
      <c r="AB1659" s="16">
        <f t="shared" si="52"/>
        <v>-1.983927769287831</v>
      </c>
      <c r="AD1659" s="34">
        <f t="shared" si="53"/>
        <v>0</v>
      </c>
    </row>
    <row r="1660" spans="1:30">
      <c r="A1660" s="10">
        <v>43838</v>
      </c>
      <c r="B1660" s="62">
        <v>7.5808444178338827E-3</v>
      </c>
      <c r="C1660" s="62">
        <v>7.5808444178338827E-3</v>
      </c>
      <c r="D1660" s="62">
        <v>0</v>
      </c>
      <c r="E1660" s="62">
        <v>0</v>
      </c>
      <c r="F1660" s="62"/>
      <c r="G1660" s="62"/>
      <c r="H1660" s="62">
        <v>7.0487632379329611E-3</v>
      </c>
      <c r="I1660" s="62">
        <v>7.0487632379329611E-3</v>
      </c>
      <c r="J1660" s="62">
        <v>8.0207665386784502E-5</v>
      </c>
      <c r="K1660" s="63">
        <v>8.0207665386784502E-5</v>
      </c>
      <c r="L1660" s="63">
        <v>0</v>
      </c>
      <c r="M1660" s="63">
        <v>0</v>
      </c>
      <c r="N1660" s="62"/>
      <c r="O1660" s="62"/>
      <c r="P1660" s="62">
        <v>7.4578082864855782E-5</v>
      </c>
      <c r="Q1660" s="62">
        <v>7.4578082864855782E-5</v>
      </c>
      <c r="R1660" s="62">
        <v>1.0766461421982556E-2</v>
      </c>
      <c r="S1660" s="62">
        <v>1.0766461421982556E-2</v>
      </c>
      <c r="T1660" s="62">
        <v>0</v>
      </c>
      <c r="U1660" s="62">
        <v>0</v>
      </c>
      <c r="V1660" s="62"/>
      <c r="W1660" s="62"/>
      <c r="X1660" s="62">
        <v>1.0012226150745134E-2</v>
      </c>
      <c r="Y1660" s="62">
        <v>1.0012226150745134E-2</v>
      </c>
      <c r="Z1660" s="61" t="s">
        <v>18</v>
      </c>
      <c r="AB1660" s="16">
        <f t="shared" si="52"/>
        <v>-4.9549031047906702</v>
      </c>
      <c r="AD1660" s="34">
        <f t="shared" si="53"/>
        <v>0</v>
      </c>
    </row>
    <row r="1661" spans="1:30">
      <c r="A1661" s="10">
        <v>43839</v>
      </c>
      <c r="B1661" s="62">
        <v>5.1496313475845767E-2</v>
      </c>
      <c r="C1661" s="62">
        <v>5.1496313475845767E-2</v>
      </c>
      <c r="D1661" s="62">
        <v>4.4128075490236212E-3</v>
      </c>
      <c r="E1661" s="62">
        <v>4.4128075490236212E-3</v>
      </c>
      <c r="F1661" s="62"/>
      <c r="G1661" s="62"/>
      <c r="H1661" s="62">
        <v>4.8191635790009034E-2</v>
      </c>
      <c r="I1661" s="62">
        <v>4.8191635790009034E-2</v>
      </c>
      <c r="J1661" s="62">
        <v>2.7345699518692196E-4</v>
      </c>
      <c r="K1661" s="63">
        <v>2.7345699518692196E-4</v>
      </c>
      <c r="L1661" s="63">
        <v>4.0938305972898839E-5</v>
      </c>
      <c r="M1661" s="63">
        <v>4.0938305972898839E-5</v>
      </c>
      <c r="N1661" s="62"/>
      <c r="O1661" s="62"/>
      <c r="P1661" s="62">
        <v>2.571370693729895E-4</v>
      </c>
      <c r="Q1661" s="62">
        <v>2.571370693729895E-4</v>
      </c>
      <c r="R1661" s="62">
        <v>7.3084619009726589E-4</v>
      </c>
      <c r="S1661" s="62">
        <v>7.3084619009726589E-4</v>
      </c>
      <c r="T1661" s="62">
        <v>2.046915298644942E-5</v>
      </c>
      <c r="U1661" s="62">
        <v>2.046915298644942E-5</v>
      </c>
      <c r="V1661" s="62"/>
      <c r="W1661" s="62"/>
      <c r="X1661" s="62">
        <v>6.8098653974073666E-4</v>
      </c>
      <c r="Y1661" s="62">
        <v>6.8098653974073666E-4</v>
      </c>
      <c r="Z1661" s="61" t="s">
        <v>18</v>
      </c>
      <c r="AB1661" s="16">
        <f t="shared" si="52"/>
        <v>-3.0325698043114988</v>
      </c>
      <c r="AD1661" s="34">
        <f t="shared" si="53"/>
        <v>0</v>
      </c>
    </row>
    <row r="1662" spans="1:30">
      <c r="A1662" s="10">
        <v>43840</v>
      </c>
      <c r="B1662" s="62">
        <v>0.3595209663161798</v>
      </c>
      <c r="C1662" s="62">
        <v>0.3595209663161798</v>
      </c>
      <c r="D1662" s="62">
        <v>0.59338978384574448</v>
      </c>
      <c r="E1662" s="62">
        <v>0.59338978384574448</v>
      </c>
      <c r="F1662" s="62"/>
      <c r="G1662" s="62"/>
      <c r="H1662" s="62">
        <v>0.37593565437921761</v>
      </c>
      <c r="I1662" s="62">
        <v>0.37593565437921761</v>
      </c>
      <c r="J1662" s="62">
        <v>6.4993549084897129E-3</v>
      </c>
      <c r="K1662" s="63">
        <v>6.4993549084897129E-3</v>
      </c>
      <c r="L1662" s="63">
        <v>1.2506652474720596E-2</v>
      </c>
      <c r="M1662" s="63">
        <v>1.2506652474720596E-2</v>
      </c>
      <c r="N1662" s="62"/>
      <c r="O1662" s="62"/>
      <c r="P1662" s="62">
        <v>6.9209926312659015E-3</v>
      </c>
      <c r="Q1662" s="62">
        <v>6.9209926312659015E-3</v>
      </c>
      <c r="R1662" s="62">
        <v>1.4952216874357804E-2</v>
      </c>
      <c r="S1662" s="62">
        <v>1.4952216874357804E-2</v>
      </c>
      <c r="T1662" s="62">
        <v>6.429360953043764E-2</v>
      </c>
      <c r="U1662" s="62">
        <v>6.429360953043764E-2</v>
      </c>
      <c r="V1662" s="62"/>
      <c r="W1662" s="62"/>
      <c r="X1662" s="62">
        <v>1.841537018227165E-2</v>
      </c>
      <c r="Y1662" s="62">
        <v>1.841537018227165E-2</v>
      </c>
      <c r="Z1662" s="61" t="s">
        <v>18</v>
      </c>
      <c r="AB1662" s="16">
        <f t="shared" si="52"/>
        <v>-0.97833728220715488</v>
      </c>
      <c r="AD1662" s="34">
        <f t="shared" si="53"/>
        <v>0</v>
      </c>
    </row>
    <row r="1663" spans="1:30">
      <c r="A1663" s="10">
        <v>43841</v>
      </c>
      <c r="B1663" s="62">
        <v>1.434353880978685E-2</v>
      </c>
      <c r="C1663" s="62">
        <v>1.434353880978685E-2</v>
      </c>
      <c r="D1663" s="62">
        <v>0.14545838621197854</v>
      </c>
      <c r="E1663" s="62">
        <v>0.14545838621197854</v>
      </c>
      <c r="F1663" s="62"/>
      <c r="G1663" s="62"/>
      <c r="H1663" s="62">
        <v>2.3546173617087305E-2</v>
      </c>
      <c r="I1663" s="62">
        <v>2.3546173617087305E-2</v>
      </c>
      <c r="J1663" s="62">
        <v>2.024119469402576E-4</v>
      </c>
      <c r="K1663" s="63">
        <v>2.024119469402576E-4</v>
      </c>
      <c r="L1663" s="63">
        <v>1.2568059933679946E-3</v>
      </c>
      <c r="M1663" s="63">
        <v>1.2568059933679946E-3</v>
      </c>
      <c r="N1663" s="62"/>
      <c r="O1663" s="62"/>
      <c r="P1663" s="62">
        <v>2.7641732119434114E-4</v>
      </c>
      <c r="Q1663" s="62">
        <v>2.7641732119434114E-4</v>
      </c>
      <c r="R1663" s="62">
        <v>0</v>
      </c>
      <c r="S1663" s="62">
        <v>0</v>
      </c>
      <c r="T1663" s="62">
        <v>8.0914561755434558E-2</v>
      </c>
      <c r="U1663" s="62">
        <v>8.0914561755434558E-2</v>
      </c>
      <c r="V1663" s="62"/>
      <c r="W1663" s="62"/>
      <c r="X1663" s="62">
        <v>5.6791978725635696E-3</v>
      </c>
      <c r="Y1663" s="62">
        <v>5.6791978725635696E-3</v>
      </c>
      <c r="Z1663" s="61" t="s">
        <v>18</v>
      </c>
      <c r="AB1663" s="16">
        <f t="shared" si="52"/>
        <v>-3.748791950825443</v>
      </c>
      <c r="AD1663" s="34">
        <f t="shared" si="53"/>
        <v>0</v>
      </c>
    </row>
    <row r="1664" spans="1:30">
      <c r="A1664" s="10">
        <v>43842</v>
      </c>
      <c r="B1664" s="62">
        <v>1.3653262772425621E-2</v>
      </c>
      <c r="C1664" s="62">
        <v>1.3653262772425621E-2</v>
      </c>
      <c r="D1664" s="62">
        <v>1.0940762271257217E-3</v>
      </c>
      <c r="E1664" s="62">
        <v>1.0940762271257217E-3</v>
      </c>
      <c r="F1664" s="62"/>
      <c r="G1664" s="62"/>
      <c r="H1664" s="62">
        <v>1.2771763769504734E-2</v>
      </c>
      <c r="I1664" s="62">
        <v>1.2771763769504734E-2</v>
      </c>
      <c r="J1664" s="62">
        <v>1.2988357450227522E-4</v>
      </c>
      <c r="K1664" s="63">
        <v>1.2988357450227522E-4</v>
      </c>
      <c r="L1664" s="63">
        <v>2.046915298644942E-5</v>
      </c>
      <c r="M1664" s="63">
        <v>2.046915298644942E-5</v>
      </c>
      <c r="N1664" s="62"/>
      <c r="O1664" s="62"/>
      <c r="P1664" s="62">
        <v>1.222040402327997E-4</v>
      </c>
      <c r="Q1664" s="62">
        <v>1.222040402327997E-4</v>
      </c>
      <c r="R1664" s="62">
        <v>0</v>
      </c>
      <c r="S1664" s="62">
        <v>0</v>
      </c>
      <c r="T1664" s="62">
        <v>0</v>
      </c>
      <c r="U1664" s="62">
        <v>0</v>
      </c>
      <c r="V1664" s="62"/>
      <c r="W1664" s="62"/>
      <c r="X1664" s="62">
        <v>0</v>
      </c>
      <c r="Y1664" s="62">
        <v>0</v>
      </c>
      <c r="Z1664" s="61" t="s">
        <v>18</v>
      </c>
      <c r="AB1664" s="16">
        <f t="shared" si="52"/>
        <v>-4.3605185002680251</v>
      </c>
      <c r="AD1664" s="34">
        <f t="shared" si="53"/>
        <v>0</v>
      </c>
    </row>
    <row r="1665" spans="1:30">
      <c r="A1665" s="10">
        <v>43843</v>
      </c>
      <c r="B1665" s="62">
        <v>2.4136137949149792E-2</v>
      </c>
      <c r="C1665" s="62">
        <v>2.4136137949149792E-2</v>
      </c>
      <c r="D1665" s="62">
        <v>1.0969803885045237</v>
      </c>
      <c r="E1665" s="62">
        <v>1.0969803885045237</v>
      </c>
      <c r="F1665" s="62"/>
      <c r="G1665" s="62"/>
      <c r="H1665" s="62">
        <v>9.9436487517401778E-2</v>
      </c>
      <c r="I1665" s="62">
        <v>9.9436487517401778E-2</v>
      </c>
      <c r="J1665" s="62">
        <v>2.7120110631262601E-4</v>
      </c>
      <c r="K1665" s="63">
        <v>2.7120110631262601E-4</v>
      </c>
      <c r="L1665" s="63">
        <v>2.5565972080075328E-2</v>
      </c>
      <c r="M1665" s="63">
        <v>2.5565972080075328E-2</v>
      </c>
      <c r="N1665" s="62"/>
      <c r="O1665" s="62"/>
      <c r="P1665" s="62">
        <v>2.0465800539904515E-3</v>
      </c>
      <c r="Q1665" s="62">
        <v>2.0465800539904515E-3</v>
      </c>
      <c r="R1665" s="62">
        <v>0</v>
      </c>
      <c r="S1665" s="62">
        <v>0</v>
      </c>
      <c r="T1665" s="62">
        <v>9.9889466573873167E-3</v>
      </c>
      <c r="U1665" s="62">
        <v>9.9889466573873167E-3</v>
      </c>
      <c r="V1665" s="62"/>
      <c r="W1665" s="62"/>
      <c r="X1665" s="62">
        <v>7.0110006623096935E-4</v>
      </c>
      <c r="Y1665" s="62">
        <v>7.0110006623096935E-4</v>
      </c>
      <c r="Z1665" s="61" t="s">
        <v>18</v>
      </c>
      <c r="AB1665" s="16">
        <f t="shared" si="52"/>
        <v>-2.3082361550362656</v>
      </c>
      <c r="AD1665" s="34">
        <f t="shared" si="53"/>
        <v>0</v>
      </c>
    </row>
    <row r="1666" spans="1:30">
      <c r="A1666" s="10">
        <v>43844</v>
      </c>
      <c r="B1666" s="62">
        <v>4.5347719983930654E-2</v>
      </c>
      <c r="C1666" s="62">
        <v>4.5347719983930654E-2</v>
      </c>
      <c r="D1666" s="62">
        <v>1.0638842264707087E-2</v>
      </c>
      <c r="E1666" s="62">
        <v>1.0638842264707087E-2</v>
      </c>
      <c r="F1666" s="62"/>
      <c r="G1666" s="62"/>
      <c r="H1666" s="62">
        <v>4.2911587596562877E-2</v>
      </c>
      <c r="I1666" s="62">
        <v>4.2911587596562877E-2</v>
      </c>
      <c r="J1666" s="62">
        <v>4.6035584329297963E-4</v>
      </c>
      <c r="K1666" s="63">
        <v>4.6035584329297963E-4</v>
      </c>
      <c r="L1666" s="63">
        <v>1.4185123019609447E-4</v>
      </c>
      <c r="M1666" s="63">
        <v>1.4185123019609447E-4</v>
      </c>
      <c r="N1666" s="62"/>
      <c r="O1666" s="62"/>
      <c r="P1666" s="62">
        <v>4.3800077293408931E-4</v>
      </c>
      <c r="Q1666" s="62">
        <v>4.3800077293408931E-4</v>
      </c>
      <c r="R1666" s="62">
        <v>2.8075000579423511E-3</v>
      </c>
      <c r="S1666" s="62">
        <v>2.8075000579423511E-3</v>
      </c>
      <c r="T1666" s="62">
        <v>0</v>
      </c>
      <c r="U1666" s="62">
        <v>0</v>
      </c>
      <c r="V1666" s="62"/>
      <c r="W1666" s="62"/>
      <c r="X1666" s="62">
        <v>2.6104484023394903E-3</v>
      </c>
      <c r="Y1666" s="62">
        <v>2.6104484023394903E-3</v>
      </c>
      <c r="Z1666" s="61" t="s">
        <v>18</v>
      </c>
      <c r="AB1666" s="16">
        <f t="shared" si="52"/>
        <v>-3.1486133823745455</v>
      </c>
      <c r="AD1666" s="34">
        <f t="shared" si="53"/>
        <v>0</v>
      </c>
    </row>
    <row r="1667" spans="1:30">
      <c r="A1667" s="10">
        <v>43845</v>
      </c>
      <c r="B1667" s="62">
        <v>0.13585941563207379</v>
      </c>
      <c r="C1667" s="62">
        <v>0.13585941563207379</v>
      </c>
      <c r="D1667" s="62">
        <v>0.62076447991976091</v>
      </c>
      <c r="E1667" s="62">
        <v>0.62076447991976091</v>
      </c>
      <c r="F1667" s="62"/>
      <c r="G1667" s="62"/>
      <c r="H1667" s="62">
        <v>0.16989373219701487</v>
      </c>
      <c r="I1667" s="62">
        <v>0.16989373219701487</v>
      </c>
      <c r="J1667" s="62">
        <v>7.4251191681023489E-4</v>
      </c>
      <c r="K1667" s="63">
        <v>7.4251191681023489E-4</v>
      </c>
      <c r="L1667" s="63">
        <v>7.2383018790682435E-3</v>
      </c>
      <c r="M1667" s="63">
        <v>7.2383018790682435E-3</v>
      </c>
      <c r="N1667" s="62"/>
      <c r="O1667" s="62"/>
      <c r="P1667" s="62">
        <v>1.1984357423112453E-3</v>
      </c>
      <c r="Q1667" s="62">
        <v>1.1984357423112453E-3</v>
      </c>
      <c r="R1667" s="62">
        <v>1.6223858342539728E-4</v>
      </c>
      <c r="S1667" s="62">
        <v>1.6223858342539728E-4</v>
      </c>
      <c r="T1667" s="62">
        <v>0.12760469971752569</v>
      </c>
      <c r="U1667" s="62">
        <v>0.12760469971752569</v>
      </c>
      <c r="V1667" s="62"/>
      <c r="W1667" s="62"/>
      <c r="X1667" s="62">
        <v>9.1071174586846611E-3</v>
      </c>
      <c r="Y1667" s="62">
        <v>9.1071174586846611E-3</v>
      </c>
      <c r="Z1667" s="61" t="s">
        <v>18</v>
      </c>
      <c r="AB1667" s="16">
        <f t="shared" si="52"/>
        <v>-1.7725821421147341</v>
      </c>
      <c r="AD1667" s="34">
        <f t="shared" si="53"/>
        <v>0</v>
      </c>
    </row>
    <row r="1668" spans="1:30">
      <c r="A1668" s="10">
        <v>43846</v>
      </c>
      <c r="B1668" s="62">
        <v>2.1974108267214677E-3</v>
      </c>
      <c r="C1668" s="62">
        <v>2.1974108267214677E-3</v>
      </c>
      <c r="D1668" s="62">
        <v>0.28693420395464037</v>
      </c>
      <c r="E1668" s="62">
        <v>0.28693420395464037</v>
      </c>
      <c r="F1668" s="62"/>
      <c r="G1668" s="62"/>
      <c r="H1668" s="62">
        <v>2.2182399371308632E-2</v>
      </c>
      <c r="I1668" s="62">
        <v>2.2182399371308632E-2</v>
      </c>
      <c r="J1668" s="62">
        <v>2.5587342300234094E-5</v>
      </c>
      <c r="K1668" s="63">
        <v>2.5587342300234094E-5</v>
      </c>
      <c r="L1668" s="63">
        <v>4.5236828100053217E-3</v>
      </c>
      <c r="M1668" s="63">
        <v>4.5236828100053217E-3</v>
      </c>
      <c r="N1668" s="62"/>
      <c r="O1668" s="62"/>
      <c r="P1668" s="62">
        <v>3.4129781092997764E-4</v>
      </c>
      <c r="Q1668" s="62">
        <v>3.4129781092997764E-4</v>
      </c>
      <c r="R1668" s="62">
        <v>1.7861695470453264E-3</v>
      </c>
      <c r="S1668" s="62">
        <v>1.7861695470453264E-3</v>
      </c>
      <c r="T1668" s="62">
        <v>0</v>
      </c>
      <c r="U1668" s="62">
        <v>0</v>
      </c>
      <c r="V1668" s="62"/>
      <c r="W1668" s="62"/>
      <c r="X1668" s="62">
        <v>1.6608026159077882E-3</v>
      </c>
      <c r="Y1668" s="62">
        <v>1.6608026159077882E-3</v>
      </c>
      <c r="Z1668" s="61" t="s">
        <v>18</v>
      </c>
      <c r="AB1668" s="16">
        <f t="shared" si="52"/>
        <v>-3.8084561256649971</v>
      </c>
      <c r="AD1668" s="34">
        <f t="shared" si="53"/>
        <v>0</v>
      </c>
    </row>
    <row r="1669" spans="1:30">
      <c r="A1669" s="10">
        <v>43847</v>
      </c>
      <c r="B1669" s="62">
        <v>0.40914496595307442</v>
      </c>
      <c r="C1669" s="62">
        <v>0.40914496595307442</v>
      </c>
      <c r="D1669" s="62">
        <v>4.4461047201866787E-3</v>
      </c>
      <c r="E1669" s="62">
        <v>4.4461047201866787E-3</v>
      </c>
      <c r="F1669" s="62"/>
      <c r="G1669" s="62"/>
      <c r="H1669" s="62">
        <v>0.38074012927250811</v>
      </c>
      <c r="I1669" s="62">
        <v>0.38074012927250811</v>
      </c>
      <c r="J1669" s="62">
        <v>4.207788997133784E-3</v>
      </c>
      <c r="K1669" s="63">
        <v>4.207788997133784E-3</v>
      </c>
      <c r="L1669" s="63">
        <v>1.5331395586850617E-4</v>
      </c>
      <c r="M1669" s="63">
        <v>1.5331395586850617E-4</v>
      </c>
      <c r="N1669" s="62"/>
      <c r="O1669" s="62"/>
      <c r="P1669" s="62">
        <v>3.9232151759430733E-3</v>
      </c>
      <c r="Q1669" s="62">
        <v>3.9232151759430733E-3</v>
      </c>
      <c r="R1669" s="62">
        <v>5.2318080331275737E-3</v>
      </c>
      <c r="S1669" s="62">
        <v>5.2318080331275737E-3</v>
      </c>
      <c r="T1669" s="62">
        <v>0</v>
      </c>
      <c r="U1669" s="62">
        <v>0</v>
      </c>
      <c r="V1669" s="62"/>
      <c r="W1669" s="62"/>
      <c r="X1669" s="62">
        <v>4.8646000497091441E-3</v>
      </c>
      <c r="Y1669" s="62">
        <v>4.8646000497091441E-3</v>
      </c>
      <c r="Z1669" s="61" t="s">
        <v>18</v>
      </c>
      <c r="AB1669" s="16">
        <f t="shared" si="52"/>
        <v>-0.96563821197493049</v>
      </c>
      <c r="AD1669" s="34">
        <f t="shared" si="53"/>
        <v>0</v>
      </c>
    </row>
    <row r="1670" spans="1:30">
      <c r="A1670" s="10">
        <v>43848</v>
      </c>
      <c r="B1670" s="62">
        <v>1.4058045491698794E-2</v>
      </c>
      <c r="C1670" s="62">
        <v>1.4058045491698794E-2</v>
      </c>
      <c r="D1670" s="62">
        <v>0</v>
      </c>
      <c r="E1670" s="62">
        <v>0</v>
      </c>
      <c r="F1670" s="62"/>
      <c r="G1670" s="62"/>
      <c r="H1670" s="62">
        <v>1.3071345195525028E-2</v>
      </c>
      <c r="I1670" s="62">
        <v>1.3071345195525028E-2</v>
      </c>
      <c r="J1670" s="62">
        <v>2.1220806712041965E-4</v>
      </c>
      <c r="K1670" s="63">
        <v>2.1220806712041965E-4</v>
      </c>
      <c r="L1670" s="63">
        <v>0</v>
      </c>
      <c r="M1670" s="63">
        <v>0</v>
      </c>
      <c r="N1670" s="62"/>
      <c r="O1670" s="62"/>
      <c r="P1670" s="62">
        <v>1.9731369486918307E-4</v>
      </c>
      <c r="Q1670" s="62">
        <v>1.9731369486918307E-4</v>
      </c>
      <c r="R1670" s="62">
        <v>6.8294717975262472E-4</v>
      </c>
      <c r="S1670" s="62">
        <v>6.8294717975262472E-4</v>
      </c>
      <c r="T1670" s="62">
        <v>2.7960862979489909E-2</v>
      </c>
      <c r="U1670" s="62">
        <v>2.7960862979489909E-2</v>
      </c>
      <c r="V1670" s="62"/>
      <c r="W1670" s="62"/>
      <c r="X1670" s="62">
        <v>2.5975182781671981E-3</v>
      </c>
      <c r="Y1670" s="62">
        <v>2.5975182781671981E-3</v>
      </c>
      <c r="Z1670" s="61" t="s">
        <v>18</v>
      </c>
      <c r="AB1670" s="16">
        <f t="shared" si="52"/>
        <v>-4.3373328342607413</v>
      </c>
      <c r="AD1670" s="34">
        <f t="shared" si="53"/>
        <v>0</v>
      </c>
    </row>
    <row r="1671" spans="1:30">
      <c r="A1671" s="10">
        <v>43849</v>
      </c>
      <c r="B1671" s="62">
        <v>1.330027189168643</v>
      </c>
      <c r="C1671" s="62">
        <v>1.330027189168643</v>
      </c>
      <c r="D1671" s="62">
        <v>0</v>
      </c>
      <c r="E1671" s="62">
        <v>0</v>
      </c>
      <c r="F1671" s="62"/>
      <c r="G1671" s="62"/>
      <c r="H1671" s="62">
        <v>1.2366757896268799</v>
      </c>
      <c r="I1671" s="62">
        <v>1.2366757896268799</v>
      </c>
      <c r="J1671" s="62">
        <v>1.5805576371881735E-2</v>
      </c>
      <c r="K1671" s="63">
        <v>1.5805576371881735E-2</v>
      </c>
      <c r="L1671" s="63">
        <v>0</v>
      </c>
      <c r="M1671" s="63">
        <v>0</v>
      </c>
      <c r="N1671" s="62"/>
      <c r="O1671" s="62"/>
      <c r="P1671" s="62">
        <v>1.4696221099376626E-2</v>
      </c>
      <c r="Q1671" s="62">
        <v>1.4696221099376626E-2</v>
      </c>
      <c r="R1671" s="62">
        <v>6.5714351934115685E-3</v>
      </c>
      <c r="S1671" s="62">
        <v>6.5714351934115685E-3</v>
      </c>
      <c r="T1671" s="62">
        <v>0</v>
      </c>
      <c r="U1671" s="62">
        <v>0</v>
      </c>
      <c r="V1671" s="62"/>
      <c r="W1671" s="62"/>
      <c r="X1671" s="62">
        <v>6.1102020116399853E-3</v>
      </c>
      <c r="Y1671" s="62">
        <v>6.1102020116399853E-3</v>
      </c>
      <c r="Z1671" s="61" t="s">
        <v>18</v>
      </c>
      <c r="AB1671" s="16">
        <f t="shared" si="52"/>
        <v>0.21242696498079988</v>
      </c>
      <c r="AD1671" s="34">
        <f t="shared" si="53"/>
        <v>0</v>
      </c>
    </row>
    <row r="1672" spans="1:30">
      <c r="A1672" s="10">
        <v>43850</v>
      </c>
      <c r="B1672" s="62">
        <v>0.5152432843269803</v>
      </c>
      <c r="C1672" s="62">
        <v>0.5152432843269803</v>
      </c>
      <c r="D1672" s="62">
        <v>8.8945946616449021</v>
      </c>
      <c r="E1672" s="62">
        <v>8.8945946616449021</v>
      </c>
      <c r="F1672" s="62"/>
      <c r="G1672" s="62"/>
      <c r="H1672" s="62">
        <v>1.1033697412107479</v>
      </c>
      <c r="I1672" s="62">
        <v>1.1033697412107479</v>
      </c>
      <c r="J1672" s="62">
        <v>1.0215978182773347E-2</v>
      </c>
      <c r="K1672" s="63">
        <v>1.0215978182773347E-2</v>
      </c>
      <c r="L1672" s="63">
        <v>7.8203627133909187E-2</v>
      </c>
      <c r="M1672" s="63">
        <v>7.8203627133909187E-2</v>
      </c>
      <c r="N1672" s="62"/>
      <c r="O1672" s="62"/>
      <c r="P1672" s="62">
        <v>1.4987867233485015E-2</v>
      </c>
      <c r="Q1672" s="62">
        <v>1.4987867233485015E-2</v>
      </c>
      <c r="R1672" s="62">
        <v>2.9573776064400993E-3</v>
      </c>
      <c r="S1672" s="62">
        <v>2.9573776064400993E-3</v>
      </c>
      <c r="T1672" s="62">
        <v>2.8943382322839481E-2</v>
      </c>
      <c r="U1672" s="62">
        <v>2.8943382322839481E-2</v>
      </c>
      <c r="V1672" s="62"/>
      <c r="W1672" s="62"/>
      <c r="X1672" s="62">
        <v>4.7812725828210367E-3</v>
      </c>
      <c r="Y1672" s="62">
        <v>4.7812725828210367E-3</v>
      </c>
      <c r="Z1672" s="61" t="s">
        <v>18</v>
      </c>
      <c r="AB1672" s="16">
        <f t="shared" si="52"/>
        <v>9.8368898252643888E-2</v>
      </c>
      <c r="AD1672" s="34">
        <f t="shared" si="53"/>
        <v>0</v>
      </c>
    </row>
    <row r="1673" spans="1:30">
      <c r="A1673" s="10">
        <v>43851</v>
      </c>
      <c r="B1673" s="62">
        <v>9.0120699634576903E-2</v>
      </c>
      <c r="C1673" s="62">
        <v>9.0120699634576903E-2</v>
      </c>
      <c r="D1673" s="62">
        <v>0.44251253530928891</v>
      </c>
      <c r="E1673" s="62">
        <v>0.44251253530928891</v>
      </c>
      <c r="F1673" s="62"/>
      <c r="G1673" s="62"/>
      <c r="H1673" s="62">
        <v>0.11485423238881169</v>
      </c>
      <c r="I1673" s="62">
        <v>0.11485423238881169</v>
      </c>
      <c r="J1673" s="62">
        <v>4.0327876451455883E-4</v>
      </c>
      <c r="K1673" s="63">
        <v>4.0327876451455883E-4</v>
      </c>
      <c r="L1673" s="63">
        <v>1.2138207720964505E-2</v>
      </c>
      <c r="M1673" s="63">
        <v>1.2138207720964505E-2</v>
      </c>
      <c r="N1673" s="62"/>
      <c r="O1673" s="62"/>
      <c r="P1673" s="62">
        <v>1.2269251159041964E-3</v>
      </c>
      <c r="Q1673" s="62">
        <v>1.2269251159041964E-3</v>
      </c>
      <c r="R1673" s="62">
        <v>0</v>
      </c>
      <c r="S1673" s="62">
        <v>0</v>
      </c>
      <c r="T1673" s="62">
        <v>4.6321693208335041E-2</v>
      </c>
      <c r="U1673" s="62">
        <v>4.6321693208335041E-2</v>
      </c>
      <c r="V1673" s="62"/>
      <c r="W1673" s="62"/>
      <c r="X1673" s="62">
        <v>3.2512078890997616E-3</v>
      </c>
      <c r="Y1673" s="62">
        <v>3.2512078890997616E-3</v>
      </c>
      <c r="Z1673" s="61" t="s">
        <v>18</v>
      </c>
      <c r="AB1673" s="16">
        <f t="shared" si="52"/>
        <v>-2.1640914990779505</v>
      </c>
      <c r="AD1673" s="34">
        <f t="shared" si="53"/>
        <v>0</v>
      </c>
    </row>
    <row r="1674" spans="1:30">
      <c r="A1674" s="10">
        <v>43852</v>
      </c>
      <c r="B1674" s="62">
        <v>0.3247825931334451</v>
      </c>
      <c r="C1674" s="62">
        <v>0.3247825931334451</v>
      </c>
      <c r="D1674" s="62">
        <v>5.7375445204077453E-2</v>
      </c>
      <c r="E1674" s="62">
        <v>5.7375445204077453E-2</v>
      </c>
      <c r="F1674" s="62"/>
      <c r="G1674" s="62"/>
      <c r="H1674" s="62">
        <v>0.30601393057528997</v>
      </c>
      <c r="I1674" s="62">
        <v>0.30601393057528997</v>
      </c>
      <c r="J1674" s="62">
        <v>9.8311328115946485E-3</v>
      </c>
      <c r="K1674" s="63">
        <v>9.8311328115946485E-3</v>
      </c>
      <c r="L1674" s="63">
        <v>4.1879887010275516E-4</v>
      </c>
      <c r="M1674" s="63">
        <v>4.1879887010275516E-4</v>
      </c>
      <c r="N1674" s="62"/>
      <c r="O1674" s="62"/>
      <c r="P1674" s="62">
        <v>9.170503800738165E-3</v>
      </c>
      <c r="Q1674" s="62">
        <v>9.170503800738165E-3</v>
      </c>
      <c r="R1674" s="62">
        <v>1.1858867883713564E-2</v>
      </c>
      <c r="S1674" s="62">
        <v>1.1858867883713564E-2</v>
      </c>
      <c r="T1674" s="62">
        <v>4.0344700536291807E-2</v>
      </c>
      <c r="U1674" s="62">
        <v>4.0344700536291807E-2</v>
      </c>
      <c r="V1674" s="62"/>
      <c r="W1674" s="62"/>
      <c r="X1674" s="62">
        <v>1.3858219751770351E-2</v>
      </c>
      <c r="Y1674" s="62">
        <v>1.3858219751770351E-2</v>
      </c>
      <c r="Z1674" s="61" t="s">
        <v>18</v>
      </c>
      <c r="AB1674" s="16">
        <f t="shared" si="52"/>
        <v>-1.1841246533101268</v>
      </c>
      <c r="AD1674" s="34">
        <f t="shared" si="53"/>
        <v>0</v>
      </c>
    </row>
    <row r="1675" spans="1:30">
      <c r="A1675" s="10">
        <v>43853</v>
      </c>
      <c r="B1675" s="62">
        <v>0.41622492050927462</v>
      </c>
      <c r="C1675" s="62">
        <v>0.41622492050927462</v>
      </c>
      <c r="D1675" s="62">
        <v>0.179429897244852</v>
      </c>
      <c r="E1675" s="62">
        <v>0.179429897244852</v>
      </c>
      <c r="F1675" s="62"/>
      <c r="G1675" s="62"/>
      <c r="H1675" s="62">
        <v>0.39960484912556438</v>
      </c>
      <c r="I1675" s="62">
        <v>0.39960484912556438</v>
      </c>
      <c r="J1675" s="62">
        <v>5.4357960120211043E-3</v>
      </c>
      <c r="K1675" s="63">
        <v>5.4357960120211043E-3</v>
      </c>
      <c r="L1675" s="63">
        <v>9.8251934334957214E-4</v>
      </c>
      <c r="M1675" s="63">
        <v>9.8251934334957214E-4</v>
      </c>
      <c r="N1675" s="62"/>
      <c r="O1675" s="62"/>
      <c r="P1675" s="62">
        <v>5.1232312667642641E-3</v>
      </c>
      <c r="Q1675" s="62">
        <v>5.1232312667642641E-3</v>
      </c>
      <c r="R1675" s="62">
        <v>5.5192020951954201E-3</v>
      </c>
      <c r="S1675" s="62">
        <v>5.5192020951954201E-3</v>
      </c>
      <c r="T1675" s="62">
        <v>0</v>
      </c>
      <c r="U1675" s="62">
        <v>0</v>
      </c>
      <c r="V1675" s="62"/>
      <c r="W1675" s="62"/>
      <c r="X1675" s="62">
        <v>5.1318226159365208E-3</v>
      </c>
      <c r="Y1675" s="62">
        <v>5.1318226159365208E-3</v>
      </c>
      <c r="Z1675" s="61" t="s">
        <v>18</v>
      </c>
      <c r="AB1675" s="16">
        <f t="shared" si="52"/>
        <v>-0.91727909733250668</v>
      </c>
      <c r="AD1675" s="34">
        <f t="shared" si="53"/>
        <v>0</v>
      </c>
    </row>
    <row r="1676" spans="1:30">
      <c r="A1676" s="10">
        <v>43854</v>
      </c>
      <c r="B1676" s="62">
        <v>0.12858255008150557</v>
      </c>
      <c r="C1676" s="62">
        <v>0.12858255008150557</v>
      </c>
      <c r="D1676" s="62">
        <v>0.10179173250910878</v>
      </c>
      <c r="E1676" s="62">
        <v>0.10179173250910878</v>
      </c>
      <c r="F1676" s="62"/>
      <c r="G1676" s="62"/>
      <c r="H1676" s="62">
        <v>0.12670216723247929</v>
      </c>
      <c r="I1676" s="62">
        <v>0.12670216723247929</v>
      </c>
      <c r="J1676" s="62">
        <v>2.8553372631123543E-3</v>
      </c>
      <c r="K1676" s="63">
        <v>2.8553372631123543E-3</v>
      </c>
      <c r="L1676" s="63">
        <v>1.05620829410079E-3</v>
      </c>
      <c r="M1676" s="63">
        <v>1.05620829410079E-3</v>
      </c>
      <c r="N1676" s="62"/>
      <c r="O1676" s="62"/>
      <c r="P1676" s="62">
        <v>2.7290607414133189E-3</v>
      </c>
      <c r="Q1676" s="62">
        <v>2.7290607414133189E-3</v>
      </c>
      <c r="R1676" s="62">
        <v>1.3025440555010468E-3</v>
      </c>
      <c r="S1676" s="62">
        <v>1.3025440555010468E-3</v>
      </c>
      <c r="T1676" s="62">
        <v>0</v>
      </c>
      <c r="U1676" s="62">
        <v>0</v>
      </c>
      <c r="V1676" s="62"/>
      <c r="W1676" s="62"/>
      <c r="X1676" s="62">
        <v>1.2111216308047278E-3</v>
      </c>
      <c r="Y1676" s="62">
        <v>1.2111216308047278E-3</v>
      </c>
      <c r="Z1676" s="61" t="s">
        <v>18</v>
      </c>
      <c r="AB1676" s="16">
        <f t="shared" si="52"/>
        <v>-2.0659160865726127</v>
      </c>
      <c r="AD1676" s="34">
        <f t="shared" si="53"/>
        <v>0</v>
      </c>
    </row>
    <row r="1677" spans="1:30">
      <c r="A1677" s="10">
        <v>43855</v>
      </c>
      <c r="B1677" s="62">
        <v>4.7110626163675555E-2</v>
      </c>
      <c r="C1677" s="62">
        <v>4.7110626163675555E-2</v>
      </c>
      <c r="D1677" s="62">
        <v>0</v>
      </c>
      <c r="E1677" s="62">
        <v>0</v>
      </c>
      <c r="F1677" s="62"/>
      <c r="G1677" s="62"/>
      <c r="H1677" s="62">
        <v>4.3804044973845234E-2</v>
      </c>
      <c r="I1677" s="62">
        <v>4.3804044973845234E-2</v>
      </c>
      <c r="J1677" s="62">
        <v>5.8560402969738635E-4</v>
      </c>
      <c r="K1677" s="63">
        <v>5.8560402969738635E-4</v>
      </c>
      <c r="L1677" s="63">
        <v>0</v>
      </c>
      <c r="M1677" s="63">
        <v>0</v>
      </c>
      <c r="N1677" s="62"/>
      <c r="O1677" s="62"/>
      <c r="P1677" s="62">
        <v>5.4450189569987188E-4</v>
      </c>
      <c r="Q1677" s="62">
        <v>5.4450189569987188E-4</v>
      </c>
      <c r="R1677" s="62">
        <v>0</v>
      </c>
      <c r="S1677" s="62">
        <v>0</v>
      </c>
      <c r="T1677" s="62">
        <v>0</v>
      </c>
      <c r="U1677" s="62">
        <v>0</v>
      </c>
      <c r="V1677" s="62"/>
      <c r="W1677" s="62"/>
      <c r="X1677" s="62">
        <v>0</v>
      </c>
      <c r="Y1677" s="62">
        <v>0</v>
      </c>
      <c r="Z1677" s="61" t="s">
        <v>18</v>
      </c>
      <c r="AB1677" s="16">
        <f t="shared" si="52"/>
        <v>-3.128029114862795</v>
      </c>
      <c r="AD1677" s="34">
        <f t="shared" si="53"/>
        <v>0</v>
      </c>
    </row>
    <row r="1678" spans="1:30">
      <c r="A1678" s="10">
        <v>43856</v>
      </c>
      <c r="B1678" s="62">
        <v>4.2491052464867628E-3</v>
      </c>
      <c r="C1678" s="62">
        <v>4.2491052464867628E-3</v>
      </c>
      <c r="D1678" s="62">
        <v>0</v>
      </c>
      <c r="E1678" s="62">
        <v>0</v>
      </c>
      <c r="F1678" s="62"/>
      <c r="G1678" s="62"/>
      <c r="H1678" s="62">
        <v>3.9508708007625903E-3</v>
      </c>
      <c r="I1678" s="62">
        <v>3.9508708007625903E-3</v>
      </c>
      <c r="J1678" s="62">
        <v>5.2472593267871355E-5</v>
      </c>
      <c r="K1678" s="63">
        <v>5.2472593267871355E-5</v>
      </c>
      <c r="L1678" s="63">
        <v>0</v>
      </c>
      <c r="M1678" s="63">
        <v>0</v>
      </c>
      <c r="N1678" s="62"/>
      <c r="O1678" s="62"/>
      <c r="P1678" s="62">
        <v>4.8789668543450251E-5</v>
      </c>
      <c r="Q1678" s="62">
        <v>4.8789668543450251E-5</v>
      </c>
      <c r="R1678" s="62">
        <v>3.4286420630567295E-3</v>
      </c>
      <c r="S1678" s="62">
        <v>3.4286420630567295E-3</v>
      </c>
      <c r="T1678" s="62">
        <v>0</v>
      </c>
      <c r="U1678" s="62">
        <v>0</v>
      </c>
      <c r="V1678" s="62"/>
      <c r="W1678" s="62"/>
      <c r="X1678" s="62">
        <v>3.1879939487018875E-3</v>
      </c>
      <c r="Y1678" s="62">
        <v>3.1879939487018875E-3</v>
      </c>
      <c r="Z1678" s="61" t="s">
        <v>18</v>
      </c>
      <c r="AB1678" s="16">
        <f t="shared" si="52"/>
        <v>-5.5338192684766723</v>
      </c>
      <c r="AD1678" s="34">
        <f t="shared" si="53"/>
        <v>0</v>
      </c>
    </row>
    <row r="1679" spans="1:30">
      <c r="A1679" s="10">
        <v>43857</v>
      </c>
      <c r="B1679" s="62">
        <v>5.7823201106312625E-3</v>
      </c>
      <c r="C1679" s="62">
        <v>5.7823201106312625E-3</v>
      </c>
      <c r="D1679" s="62">
        <v>0</v>
      </c>
      <c r="E1679" s="62">
        <v>0</v>
      </c>
      <c r="F1679" s="62"/>
      <c r="G1679" s="62"/>
      <c r="H1679" s="62">
        <v>5.3764730126758314E-3</v>
      </c>
      <c r="I1679" s="62">
        <v>5.3764730126758314E-3</v>
      </c>
      <c r="J1679" s="62">
        <v>7.9605064934061608E-5</v>
      </c>
      <c r="K1679" s="63">
        <v>7.9605064934061608E-5</v>
      </c>
      <c r="L1679" s="63">
        <v>0</v>
      </c>
      <c r="M1679" s="63">
        <v>0</v>
      </c>
      <c r="N1679" s="62"/>
      <c r="O1679" s="62"/>
      <c r="P1679" s="62">
        <v>7.4017777484056444E-5</v>
      </c>
      <c r="Q1679" s="62">
        <v>7.4017777484056444E-5</v>
      </c>
      <c r="R1679" s="62">
        <v>1.3597138420414249E-4</v>
      </c>
      <c r="S1679" s="62">
        <v>1.3597138420414249E-4</v>
      </c>
      <c r="T1679" s="62">
        <v>0</v>
      </c>
      <c r="U1679" s="62">
        <v>0</v>
      </c>
      <c r="V1679" s="62"/>
      <c r="W1679" s="62"/>
      <c r="X1679" s="62">
        <v>1.2642788079574857E-4</v>
      </c>
      <c r="Y1679" s="62">
        <v>1.2642788079574857E-4</v>
      </c>
      <c r="Z1679" s="61" t="s">
        <v>18</v>
      </c>
      <c r="AB1679" s="16">
        <f t="shared" si="52"/>
        <v>-5.2257226936430206</v>
      </c>
      <c r="AD1679" s="34">
        <f t="shared" si="53"/>
        <v>0</v>
      </c>
    </row>
    <row r="1680" spans="1:30">
      <c r="A1680" s="10">
        <v>43858</v>
      </c>
      <c r="B1680" s="62">
        <v>2.4837748592000868E-2</v>
      </c>
      <c r="C1680" s="62">
        <v>2.4837748592000868E-2</v>
      </c>
      <c r="D1680" s="62">
        <v>1.4062782556187825</v>
      </c>
      <c r="E1680" s="62">
        <v>1.4062782556187825</v>
      </c>
      <c r="F1680" s="62"/>
      <c r="G1680" s="62"/>
      <c r="H1680" s="62">
        <v>0.12179772487281786</v>
      </c>
      <c r="I1680" s="62">
        <v>0.12179772487281786</v>
      </c>
      <c r="J1680" s="62">
        <v>7.725646829780824E-5</v>
      </c>
      <c r="K1680" s="63">
        <v>7.725646829780824E-5</v>
      </c>
      <c r="L1680" s="63">
        <v>4.1450034797560084E-2</v>
      </c>
      <c r="M1680" s="63">
        <v>4.1450034797560084E-2</v>
      </c>
      <c r="N1680" s="62"/>
      <c r="O1680" s="62"/>
      <c r="P1680" s="62">
        <v>2.9811119619452073E-3</v>
      </c>
      <c r="Q1680" s="62">
        <v>2.9811119619452073E-3</v>
      </c>
      <c r="R1680" s="62">
        <v>6.0198240097652173E-3</v>
      </c>
      <c r="S1680" s="62">
        <v>6.0198240097652173E-3</v>
      </c>
      <c r="T1680" s="62">
        <v>0</v>
      </c>
      <c r="U1680" s="62">
        <v>0</v>
      </c>
      <c r="V1680" s="62"/>
      <c r="W1680" s="62"/>
      <c r="X1680" s="62">
        <v>5.5973070861390509E-3</v>
      </c>
      <c r="Y1680" s="62">
        <v>5.5973070861390509E-3</v>
      </c>
      <c r="Z1680" s="61" t="s">
        <v>18</v>
      </c>
      <c r="AB1680" s="16">
        <f t="shared" si="52"/>
        <v>-2.1053936030859068</v>
      </c>
      <c r="AD1680" s="34">
        <f t="shared" si="53"/>
        <v>0</v>
      </c>
    </row>
    <row r="1681" spans="1:30">
      <c r="A1681" s="10">
        <v>43859</v>
      </c>
      <c r="B1681" s="62">
        <v>8.3483407164764878E-2</v>
      </c>
      <c r="C1681" s="62">
        <v>8.3483407164764878E-2</v>
      </c>
      <c r="D1681" s="62">
        <v>2.6074831129487861E-2</v>
      </c>
      <c r="E1681" s="62">
        <v>2.6074831129487861E-2</v>
      </c>
      <c r="F1681" s="62"/>
      <c r="G1681" s="62"/>
      <c r="H1681" s="62">
        <v>7.9454037718608886E-2</v>
      </c>
      <c r="I1681" s="62">
        <v>7.9454037718608886E-2</v>
      </c>
      <c r="J1681" s="62">
        <v>2.0988419255402162E-3</v>
      </c>
      <c r="K1681" s="63">
        <v>2.0988419255402162E-3</v>
      </c>
      <c r="L1681" s="63">
        <v>2.8697752487002087E-4</v>
      </c>
      <c r="M1681" s="63">
        <v>2.8697752487002087E-4</v>
      </c>
      <c r="N1681" s="62"/>
      <c r="O1681" s="62"/>
      <c r="P1681" s="62">
        <v>1.9716715346189705E-3</v>
      </c>
      <c r="Q1681" s="62">
        <v>1.9716715346189705E-3</v>
      </c>
      <c r="R1681" s="62">
        <v>5.081930484629826E-3</v>
      </c>
      <c r="S1681" s="62">
        <v>5.081930484629826E-3</v>
      </c>
      <c r="T1681" s="62">
        <v>0</v>
      </c>
      <c r="U1681" s="62">
        <v>0</v>
      </c>
      <c r="V1681" s="62"/>
      <c r="W1681" s="62"/>
      <c r="X1681" s="62">
        <v>4.7252420447411033E-3</v>
      </c>
      <c r="Y1681" s="62">
        <v>4.7252420447411033E-3</v>
      </c>
      <c r="Z1681" s="61" t="s">
        <v>18</v>
      </c>
      <c r="AB1681" s="16">
        <f t="shared" si="52"/>
        <v>-2.5325765664146145</v>
      </c>
      <c r="AD1681" s="34">
        <f t="shared" si="53"/>
        <v>0</v>
      </c>
    </row>
    <row r="1682" spans="1:30">
      <c r="A1682" s="10">
        <v>43860</v>
      </c>
      <c r="B1682" s="62">
        <v>0.78468209338607342</v>
      </c>
      <c r="C1682" s="62">
        <v>0.78468209338607342</v>
      </c>
      <c r="D1682" s="62">
        <v>7.3793989212756386E-2</v>
      </c>
      <c r="E1682" s="62">
        <v>7.3793989212756386E-2</v>
      </c>
      <c r="F1682" s="62"/>
      <c r="G1682" s="62"/>
      <c r="H1682" s="62">
        <v>0.73478657246544465</v>
      </c>
      <c r="I1682" s="62">
        <v>0.73478657246544465</v>
      </c>
      <c r="J1682" s="62">
        <v>5.1078423040969087E-3</v>
      </c>
      <c r="K1682" s="63">
        <v>5.1078423040969087E-3</v>
      </c>
      <c r="L1682" s="63">
        <v>6.4252671224464719E-4</v>
      </c>
      <c r="M1682" s="63">
        <v>6.4252671224464719E-4</v>
      </c>
      <c r="N1682" s="62"/>
      <c r="O1682" s="62"/>
      <c r="P1682" s="62">
        <v>4.7944325758675051E-3</v>
      </c>
      <c r="Q1682" s="62">
        <v>4.7944325758675051E-3</v>
      </c>
      <c r="R1682" s="62">
        <v>7.9110623536955628E-4</v>
      </c>
      <c r="S1682" s="62">
        <v>7.9110623536955628E-4</v>
      </c>
      <c r="T1682" s="62">
        <v>0</v>
      </c>
      <c r="U1682" s="62">
        <v>0</v>
      </c>
      <c r="V1682" s="62"/>
      <c r="W1682" s="62"/>
      <c r="X1682" s="62">
        <v>7.3558039735708257E-4</v>
      </c>
      <c r="Y1682" s="62">
        <v>7.3558039735708257E-4</v>
      </c>
      <c r="Z1682" s="61" t="s">
        <v>18</v>
      </c>
      <c r="AB1682" s="16">
        <f t="shared" si="52"/>
        <v>-0.30817519953507283</v>
      </c>
      <c r="AD1682" s="34">
        <f t="shared" si="53"/>
        <v>0</v>
      </c>
    </row>
    <row r="1683" spans="1:30">
      <c r="A1683" s="10">
        <v>43861</v>
      </c>
      <c r="B1683" s="62">
        <v>3.8075570860065366</v>
      </c>
      <c r="C1683" s="62">
        <v>3.8075570860065366</v>
      </c>
      <c r="D1683" s="62">
        <v>2.871228255618782</v>
      </c>
      <c r="E1683" s="62">
        <v>2.871228255618782</v>
      </c>
      <c r="F1683" s="62"/>
      <c r="G1683" s="62"/>
      <c r="H1683" s="62">
        <v>3.7418384244183969</v>
      </c>
      <c r="I1683" s="62">
        <v>3.7418384244183969</v>
      </c>
      <c r="J1683" s="62">
        <v>7.0651256576456836E-2</v>
      </c>
      <c r="K1683" s="63">
        <v>7.0651256576456836E-2</v>
      </c>
      <c r="L1683" s="63">
        <v>6.9930404879846086E-2</v>
      </c>
      <c r="M1683" s="63">
        <v>6.9930404879846086E-2</v>
      </c>
      <c r="N1683" s="62"/>
      <c r="O1683" s="62"/>
      <c r="P1683" s="62">
        <v>7.0600661735021497E-2</v>
      </c>
      <c r="Q1683" s="62">
        <v>7.0600661735021497E-2</v>
      </c>
      <c r="R1683" s="62">
        <v>2.8231058645385085E-2</v>
      </c>
      <c r="S1683" s="62">
        <v>2.8231058645385085E-2</v>
      </c>
      <c r="T1683" s="62">
        <v>0.24673517009866131</v>
      </c>
      <c r="U1683" s="62">
        <v>0.24673517009866131</v>
      </c>
      <c r="V1683" s="62"/>
      <c r="W1683" s="62"/>
      <c r="X1683" s="62">
        <v>4.3567335058307684E-2</v>
      </c>
      <c r="Y1683" s="62">
        <v>4.3567335058307684E-2</v>
      </c>
      <c r="Z1683" s="61" t="s">
        <v>18</v>
      </c>
      <c r="AB1683" s="16">
        <f t="shared" si="52"/>
        <v>1.3195770479828346</v>
      </c>
      <c r="AD1683" s="34">
        <f t="shared" si="53"/>
        <v>0</v>
      </c>
    </row>
    <row r="1684" spans="1:30">
      <c r="A1684" s="10">
        <v>43862</v>
      </c>
      <c r="B1684" s="62">
        <v>0.43775762635681675</v>
      </c>
      <c r="C1684" s="62">
        <v>0.43775762635681675</v>
      </c>
      <c r="D1684" s="62">
        <v>4.336185368649445E-2</v>
      </c>
      <c r="E1684" s="62">
        <v>4.336185368649445E-2</v>
      </c>
      <c r="F1684" s="62"/>
      <c r="G1684" s="62"/>
      <c r="H1684" s="62">
        <v>0.41007593860489705</v>
      </c>
      <c r="I1684" s="62">
        <v>0.41007593860489705</v>
      </c>
      <c r="J1684" s="62">
        <v>5.0379097489937318E-3</v>
      </c>
      <c r="K1684" s="63">
        <v>5.0379097489937318E-3</v>
      </c>
      <c r="L1684" s="63">
        <v>2.9066197240758176E-4</v>
      </c>
      <c r="M1684" s="63">
        <v>2.9066197240758176E-4</v>
      </c>
      <c r="N1684" s="62"/>
      <c r="O1684" s="62"/>
      <c r="P1684" s="62">
        <v>4.7047118809164278E-3</v>
      </c>
      <c r="Q1684" s="62">
        <v>4.7047118809164278E-3</v>
      </c>
      <c r="R1684" s="62">
        <v>1.8603357566112223E-3</v>
      </c>
      <c r="S1684" s="62">
        <v>1.8603357566112223E-3</v>
      </c>
      <c r="T1684" s="62">
        <v>0</v>
      </c>
      <c r="U1684" s="62">
        <v>0</v>
      </c>
      <c r="V1684" s="62"/>
      <c r="W1684" s="62"/>
      <c r="X1684" s="62">
        <v>1.7297632781600146E-3</v>
      </c>
      <c r="Y1684" s="62">
        <v>1.7297632781600146E-3</v>
      </c>
      <c r="Z1684" s="61" t="s">
        <v>18</v>
      </c>
      <c r="AB1684" s="16">
        <f t="shared" si="52"/>
        <v>-0.89141292032466457</v>
      </c>
      <c r="AD1684" s="34">
        <f t="shared" si="53"/>
        <v>0</v>
      </c>
    </row>
    <row r="1685" spans="1:30">
      <c r="A1685" s="10">
        <v>43863</v>
      </c>
      <c r="B1685" s="62">
        <v>5.4013447260871919E-3</v>
      </c>
      <c r="C1685" s="62">
        <v>5.4013447260871919E-3</v>
      </c>
      <c r="D1685" s="62">
        <v>0.22436750317271872</v>
      </c>
      <c r="E1685" s="62">
        <v>0.22436750317271872</v>
      </c>
      <c r="F1685" s="62"/>
      <c r="G1685" s="62"/>
      <c r="H1685" s="62">
        <v>2.0770051102724091E-2</v>
      </c>
      <c r="I1685" s="62">
        <v>2.0770051102724091E-2</v>
      </c>
      <c r="J1685" s="62">
        <v>4.5364998184473006E-5</v>
      </c>
      <c r="K1685" s="63">
        <v>4.5364998184473006E-5</v>
      </c>
      <c r="L1685" s="63">
        <v>3.0703729479674129E-4</v>
      </c>
      <c r="M1685" s="63">
        <v>3.0703729479674129E-4</v>
      </c>
      <c r="N1685" s="62"/>
      <c r="O1685" s="62"/>
      <c r="P1685" s="62">
        <v>6.3731145364765991E-5</v>
      </c>
      <c r="Q1685" s="62">
        <v>6.3731145364765991E-5</v>
      </c>
      <c r="R1685" s="62">
        <v>0</v>
      </c>
      <c r="S1685" s="62">
        <v>0</v>
      </c>
      <c r="T1685" s="62">
        <v>0</v>
      </c>
      <c r="U1685" s="62">
        <v>0</v>
      </c>
      <c r="V1685" s="62"/>
      <c r="W1685" s="62"/>
      <c r="X1685" s="62">
        <v>0</v>
      </c>
      <c r="Y1685" s="62">
        <v>0</v>
      </c>
      <c r="Z1685" s="61" t="s">
        <v>18</v>
      </c>
      <c r="AB1685" s="16">
        <f t="shared" si="52"/>
        <v>-3.8742431806867388</v>
      </c>
      <c r="AD1685" s="34">
        <f t="shared" si="53"/>
        <v>0</v>
      </c>
    </row>
    <row r="1686" spans="1:30">
      <c r="A1686" s="10">
        <v>43864</v>
      </c>
      <c r="B1686" s="62">
        <v>1.4201972002255892E-2</v>
      </c>
      <c r="C1686" s="62">
        <v>1.4201972002255892E-2</v>
      </c>
      <c r="D1686" s="62">
        <v>1.6019705653580053E-2</v>
      </c>
      <c r="E1686" s="62">
        <v>1.6019705653580053E-2</v>
      </c>
      <c r="F1686" s="62"/>
      <c r="G1686" s="62"/>
      <c r="H1686" s="62">
        <v>1.4329554341720197E-2</v>
      </c>
      <c r="I1686" s="62">
        <v>1.4329554341720197E-2</v>
      </c>
      <c r="J1686" s="62">
        <v>1.5255062230085215E-4</v>
      </c>
      <c r="K1686" s="63">
        <v>1.5255062230085215E-4</v>
      </c>
      <c r="L1686" s="63">
        <v>1.0316453105170508E-4</v>
      </c>
      <c r="M1686" s="63">
        <v>1.0316453105170508E-4</v>
      </c>
      <c r="N1686" s="62"/>
      <c r="O1686" s="62"/>
      <c r="P1686" s="62">
        <v>1.4908433170653215E-4</v>
      </c>
      <c r="Q1686" s="62">
        <v>1.4908433170653215E-4</v>
      </c>
      <c r="R1686" s="62">
        <v>0</v>
      </c>
      <c r="S1686" s="62">
        <v>0</v>
      </c>
      <c r="T1686" s="62">
        <v>0</v>
      </c>
      <c r="U1686" s="62">
        <v>0</v>
      </c>
      <c r="V1686" s="62"/>
      <c r="W1686" s="62"/>
      <c r="X1686" s="62">
        <v>0</v>
      </c>
      <c r="Y1686" s="62">
        <v>0</v>
      </c>
      <c r="Z1686" s="61" t="s">
        <v>18</v>
      </c>
      <c r="AB1686" s="16">
        <f t="shared" si="52"/>
        <v>-4.2454311372962685</v>
      </c>
      <c r="AD1686" s="34">
        <f t="shared" si="53"/>
        <v>0</v>
      </c>
    </row>
    <row r="1687" spans="1:30">
      <c r="A1687" s="10">
        <v>43865</v>
      </c>
      <c r="B1687" s="62">
        <v>1.2831271718724648E-2</v>
      </c>
      <c r="C1687" s="62">
        <v>1.2831271718724648E-2</v>
      </c>
      <c r="D1687" s="62">
        <v>2.6260557989110409E-2</v>
      </c>
      <c r="E1687" s="62">
        <v>2.6260557989110409E-2</v>
      </c>
      <c r="F1687" s="62"/>
      <c r="G1687" s="62"/>
      <c r="H1687" s="62">
        <v>1.377384092211899E-2</v>
      </c>
      <c r="I1687" s="62">
        <v>1.377384092211899E-2</v>
      </c>
      <c r="J1687" s="62">
        <v>4.9907678520384127E-5</v>
      </c>
      <c r="K1687" s="63">
        <v>4.9907678520384127E-5</v>
      </c>
      <c r="L1687" s="63">
        <v>1.2281491791869652E-4</v>
      </c>
      <c r="M1687" s="63">
        <v>1.2281491791869652E-4</v>
      </c>
      <c r="N1687" s="62"/>
      <c r="O1687" s="62"/>
      <c r="P1687" s="62">
        <v>5.5024861755422393E-5</v>
      </c>
      <c r="Q1687" s="62">
        <v>5.5024861755422393E-5</v>
      </c>
      <c r="R1687" s="62">
        <v>5.9023941779525494E-3</v>
      </c>
      <c r="S1687" s="62">
        <v>5.9023941779525494E-3</v>
      </c>
      <c r="T1687" s="62">
        <v>0</v>
      </c>
      <c r="U1687" s="62">
        <v>0</v>
      </c>
      <c r="V1687" s="62"/>
      <c r="W1687" s="62"/>
      <c r="X1687" s="62">
        <v>5.4881193709063591E-3</v>
      </c>
      <c r="Y1687" s="62">
        <v>5.4881193709063591E-3</v>
      </c>
      <c r="Z1687" s="61" t="s">
        <v>18</v>
      </c>
      <c r="AB1687" s="16">
        <f t="shared" si="52"/>
        <v>-4.2849840710682576</v>
      </c>
      <c r="AD1687" s="34">
        <f t="shared" si="53"/>
        <v>0</v>
      </c>
    </row>
    <row r="1688" spans="1:30">
      <c r="A1688" s="10">
        <v>43866</v>
      </c>
      <c r="B1688" s="62">
        <v>5.8535731887607287E-2</v>
      </c>
      <c r="C1688" s="62">
        <v>5.8535731887607287E-2</v>
      </c>
      <c r="D1688" s="62">
        <v>1.3406275842305646E-2</v>
      </c>
      <c r="E1688" s="62">
        <v>1.3406275842305646E-2</v>
      </c>
      <c r="F1688" s="62"/>
      <c r="G1688" s="62"/>
      <c r="H1688" s="62">
        <v>5.5368204248551468E-2</v>
      </c>
      <c r="I1688" s="62">
        <v>5.5368204248551468E-2</v>
      </c>
      <c r="J1688" s="62">
        <v>1.4863680961688518E-3</v>
      </c>
      <c r="K1688" s="63">
        <v>1.4863680961688518E-3</v>
      </c>
      <c r="L1688" s="63">
        <v>1.4328407090514594E-4</v>
      </c>
      <c r="M1688" s="63">
        <v>1.4328407090514594E-4</v>
      </c>
      <c r="N1688" s="62"/>
      <c r="O1688" s="62"/>
      <c r="P1688" s="62">
        <v>1.3921002688029147E-3</v>
      </c>
      <c r="Q1688" s="62">
        <v>1.3921002688029147E-3</v>
      </c>
      <c r="R1688" s="62">
        <v>5.7741484405781874E-3</v>
      </c>
      <c r="S1688" s="62">
        <v>5.7741484405781874E-3</v>
      </c>
      <c r="T1688" s="62">
        <v>0</v>
      </c>
      <c r="U1688" s="62">
        <v>0</v>
      </c>
      <c r="V1688" s="62"/>
      <c r="W1688" s="62"/>
      <c r="X1688" s="62">
        <v>5.3688748924285504E-3</v>
      </c>
      <c r="Y1688" s="62">
        <v>5.3688748924285504E-3</v>
      </c>
      <c r="Z1688" s="61" t="s">
        <v>18</v>
      </c>
      <c r="AB1688" s="16">
        <f t="shared" si="52"/>
        <v>-2.8937497805216323</v>
      </c>
      <c r="AD1688" s="34">
        <f t="shared" si="53"/>
        <v>0</v>
      </c>
    </row>
    <row r="1689" spans="1:30">
      <c r="A1689" s="10">
        <v>43867</v>
      </c>
      <c r="B1689" s="62">
        <v>4.9591461231931644E-2</v>
      </c>
      <c r="C1689" s="62">
        <v>4.9591461231931644E-2</v>
      </c>
      <c r="D1689" s="62">
        <v>0</v>
      </c>
      <c r="E1689" s="62">
        <v>0</v>
      </c>
      <c r="F1689" s="62"/>
      <c r="G1689" s="62"/>
      <c r="H1689" s="62">
        <v>4.6110756214002173E-2</v>
      </c>
      <c r="I1689" s="62">
        <v>4.6110756214002173E-2</v>
      </c>
      <c r="J1689" s="62">
        <v>3.0927309388978591E-4</v>
      </c>
      <c r="K1689" s="63">
        <v>3.0927309388978591E-4</v>
      </c>
      <c r="L1689" s="63">
        <v>0</v>
      </c>
      <c r="M1689" s="63">
        <v>0</v>
      </c>
      <c r="N1689" s="62"/>
      <c r="O1689" s="62"/>
      <c r="P1689" s="62">
        <v>2.8756596159178443E-4</v>
      </c>
      <c r="Q1689" s="62">
        <v>2.8756596159178443E-4</v>
      </c>
      <c r="R1689" s="62">
        <v>0</v>
      </c>
      <c r="S1689" s="62">
        <v>0</v>
      </c>
      <c r="T1689" s="62">
        <v>0</v>
      </c>
      <c r="U1689" s="62">
        <v>0</v>
      </c>
      <c r="V1689" s="62"/>
      <c r="W1689" s="62"/>
      <c r="X1689" s="62">
        <v>0</v>
      </c>
      <c r="Y1689" s="62">
        <v>0</v>
      </c>
      <c r="Z1689" s="61" t="s">
        <v>18</v>
      </c>
      <c r="AB1689" s="16">
        <f t="shared" si="52"/>
        <v>-3.0767090326810851</v>
      </c>
      <c r="AD1689" s="34">
        <f t="shared" si="53"/>
        <v>0</v>
      </c>
    </row>
    <row r="1690" spans="1:30">
      <c r="A1690" s="10">
        <v>43868</v>
      </c>
      <c r="B1690" s="62">
        <v>2.1877013419448539E-2</v>
      </c>
      <c r="C1690" s="62">
        <v>2.1877013419448539E-2</v>
      </c>
      <c r="D1690" s="62">
        <v>7.6513693863347939E-3</v>
      </c>
      <c r="E1690" s="62">
        <v>7.6513693863347939E-3</v>
      </c>
      <c r="F1690" s="62"/>
      <c r="G1690" s="62"/>
      <c r="H1690" s="62">
        <v>2.0878549786006444E-2</v>
      </c>
      <c r="I1690" s="62">
        <v>2.0878549786006444E-2</v>
      </c>
      <c r="J1690" s="62">
        <v>2.1330510897024855E-4</v>
      </c>
      <c r="K1690" s="63">
        <v>2.1330510897024855E-4</v>
      </c>
      <c r="L1690" s="63">
        <v>8.5970442543087562E-5</v>
      </c>
      <c r="M1690" s="63">
        <v>8.5970442543087562E-5</v>
      </c>
      <c r="N1690" s="62"/>
      <c r="O1690" s="62"/>
      <c r="P1690" s="62">
        <v>2.043677959454003E-4</v>
      </c>
      <c r="Q1690" s="62">
        <v>2.043677959454003E-4</v>
      </c>
      <c r="R1690" s="62">
        <v>1.7150935962113429E-3</v>
      </c>
      <c r="S1690" s="62">
        <v>1.7150935962113429E-3</v>
      </c>
      <c r="T1690" s="62">
        <v>0</v>
      </c>
      <c r="U1690" s="62">
        <v>0</v>
      </c>
      <c r="V1690" s="62"/>
      <c r="W1690" s="62"/>
      <c r="X1690" s="62">
        <v>1.5947153145827377E-3</v>
      </c>
      <c r="Y1690" s="62">
        <v>1.5947153145827377E-3</v>
      </c>
      <c r="Z1690" s="61" t="s">
        <v>18</v>
      </c>
      <c r="AB1690" s="16">
        <f t="shared" si="52"/>
        <v>-3.869032973072966</v>
      </c>
      <c r="AD1690" s="34">
        <f t="shared" si="53"/>
        <v>0</v>
      </c>
    </row>
    <row r="1691" spans="1:30">
      <c r="A1691" s="10">
        <v>43869</v>
      </c>
      <c r="B1691" s="62">
        <v>6.7113167558463832E-2</v>
      </c>
      <c r="C1691" s="62">
        <v>6.7113167558463832E-2</v>
      </c>
      <c r="D1691" s="62">
        <v>0</v>
      </c>
      <c r="E1691" s="62">
        <v>0</v>
      </c>
      <c r="F1691" s="62"/>
      <c r="G1691" s="62"/>
      <c r="H1691" s="62">
        <v>6.2402656246902159E-2</v>
      </c>
      <c r="I1691" s="62">
        <v>6.2402656246902159E-2</v>
      </c>
      <c r="J1691" s="62">
        <v>7.6105346920170888E-4</v>
      </c>
      <c r="K1691" s="63">
        <v>7.6105346920170888E-4</v>
      </c>
      <c r="L1691" s="63">
        <v>0</v>
      </c>
      <c r="M1691" s="63">
        <v>0</v>
      </c>
      <c r="N1691" s="62"/>
      <c r="O1691" s="62"/>
      <c r="P1691" s="62">
        <v>7.07636962340295E-4</v>
      </c>
      <c r="Q1691" s="62">
        <v>7.07636962340295E-4</v>
      </c>
      <c r="R1691" s="62">
        <v>6.2423226384629056E-3</v>
      </c>
      <c r="S1691" s="62">
        <v>6.2423226384629056E-3</v>
      </c>
      <c r="T1691" s="62">
        <v>0</v>
      </c>
      <c r="U1691" s="62">
        <v>0</v>
      </c>
      <c r="V1691" s="62"/>
      <c r="W1691" s="62"/>
      <c r="X1691" s="62">
        <v>5.8041890728957298E-3</v>
      </c>
      <c r="Y1691" s="62">
        <v>5.8041890728957298E-3</v>
      </c>
      <c r="Z1691" s="61" t="s">
        <v>18</v>
      </c>
      <c r="AB1691" s="16">
        <f t="shared" ref="AB1691:AB1754" si="54">IF(I1691&gt;0,LN(I1691),"")</f>
        <v>-2.7741474364534198</v>
      </c>
      <c r="AD1691" s="34">
        <f t="shared" si="53"/>
        <v>0</v>
      </c>
    </row>
    <row r="1692" spans="1:30">
      <c r="A1692" s="10">
        <v>43870</v>
      </c>
      <c r="B1692" s="62">
        <v>0.13735356360911316</v>
      </c>
      <c r="C1692" s="62">
        <v>0.13735356360911316</v>
      </c>
      <c r="D1692" s="62">
        <v>0.80360198141400907</v>
      </c>
      <c r="E1692" s="62">
        <v>0.80360198141400907</v>
      </c>
      <c r="F1692" s="62"/>
      <c r="G1692" s="62"/>
      <c r="H1692" s="62">
        <v>0.18411593264267315</v>
      </c>
      <c r="I1692" s="62">
        <v>0.18411593264267315</v>
      </c>
      <c r="J1692" s="62">
        <v>3.5358431384667679E-3</v>
      </c>
      <c r="K1692" s="63">
        <v>3.5358431384667679E-3</v>
      </c>
      <c r="L1692" s="63">
        <v>3.0618987186310231E-2</v>
      </c>
      <c r="M1692" s="63">
        <v>3.0618987186310231E-2</v>
      </c>
      <c r="N1692" s="62"/>
      <c r="O1692" s="62"/>
      <c r="P1692" s="62">
        <v>5.4367436775284491E-3</v>
      </c>
      <c r="Q1692" s="62">
        <v>5.4367436775284491E-3</v>
      </c>
      <c r="R1692" s="62">
        <v>1.0275110283608495E-3</v>
      </c>
      <c r="S1692" s="62">
        <v>1.0275110283608495E-3</v>
      </c>
      <c r="T1692" s="62">
        <v>0</v>
      </c>
      <c r="U1692" s="62">
        <v>0</v>
      </c>
      <c r="V1692" s="62"/>
      <c r="W1692" s="62"/>
      <c r="X1692" s="62">
        <v>9.5539250828605453E-4</v>
      </c>
      <c r="Y1692" s="62">
        <v>9.5539250828605453E-4</v>
      </c>
      <c r="Z1692" s="61" t="s">
        <v>18</v>
      </c>
      <c r="AB1692" s="16">
        <f t="shared" si="54"/>
        <v>-1.6921896510729242</v>
      </c>
      <c r="AD1692" s="34">
        <f t="shared" si="53"/>
        <v>0</v>
      </c>
    </row>
    <row r="1693" spans="1:30">
      <c r="A1693" s="10">
        <v>43871</v>
      </c>
      <c r="B1693" s="62">
        <v>0.29672760497222633</v>
      </c>
      <c r="C1693" s="62">
        <v>0.29672760497222633</v>
      </c>
      <c r="D1693" s="62">
        <v>5.7829655708846774E-2</v>
      </c>
      <c r="E1693" s="62">
        <v>5.7829655708846774E-2</v>
      </c>
      <c r="F1693" s="62"/>
      <c r="G1693" s="62"/>
      <c r="H1693" s="62">
        <v>0.27995993428623567</v>
      </c>
      <c r="I1693" s="62">
        <v>0.27995993428623567</v>
      </c>
      <c r="J1693" s="62">
        <v>6.9666020287548558E-3</v>
      </c>
      <c r="K1693" s="63">
        <v>6.9666020287548558E-3</v>
      </c>
      <c r="L1693" s="63">
        <v>5.815286363450281E-4</v>
      </c>
      <c r="M1693" s="63">
        <v>5.815286363450281E-4</v>
      </c>
      <c r="N1693" s="62"/>
      <c r="O1693" s="62"/>
      <c r="P1693" s="62">
        <v>6.5184491321731639E-3</v>
      </c>
      <c r="Q1693" s="62">
        <v>6.5184491321731639E-3</v>
      </c>
      <c r="R1693" s="62">
        <v>0</v>
      </c>
      <c r="S1693" s="62">
        <v>0</v>
      </c>
      <c r="T1693" s="62">
        <v>0</v>
      </c>
      <c r="U1693" s="62">
        <v>0</v>
      </c>
      <c r="V1693" s="62"/>
      <c r="W1693" s="62"/>
      <c r="X1693" s="62">
        <v>0</v>
      </c>
      <c r="Y1693" s="62">
        <v>0</v>
      </c>
      <c r="Z1693" s="61" t="s">
        <v>18</v>
      </c>
      <c r="AB1693" s="16">
        <f t="shared" si="54"/>
        <v>-1.2731087778863734</v>
      </c>
      <c r="AD1693" s="34">
        <f t="shared" ref="AD1693:AD1756" si="55">A1693-1-A1692</f>
        <v>0</v>
      </c>
    </row>
    <row r="1694" spans="1:30">
      <c r="A1694" s="10">
        <v>43872</v>
      </c>
      <c r="B1694" s="62">
        <v>0.27229966213274204</v>
      </c>
      <c r="C1694" s="62">
        <v>0.27229966213274204</v>
      </c>
      <c r="D1694" s="62">
        <v>9.1773244770131407E-2</v>
      </c>
      <c r="E1694" s="62">
        <v>9.1773244770131407E-2</v>
      </c>
      <c r="F1694" s="62"/>
      <c r="G1694" s="62"/>
      <c r="H1694" s="62">
        <v>0.2596289484418482</v>
      </c>
      <c r="I1694" s="62">
        <v>0.2596289484418482</v>
      </c>
      <c r="J1694" s="62">
        <v>4.0543885536816569E-3</v>
      </c>
      <c r="K1694" s="63">
        <v>4.0543885536816569E-3</v>
      </c>
      <c r="L1694" s="63">
        <v>1.4056167355794818E-3</v>
      </c>
      <c r="M1694" s="63">
        <v>1.4056167355794818E-3</v>
      </c>
      <c r="N1694" s="62"/>
      <c r="O1694" s="62"/>
      <c r="P1694" s="62">
        <v>3.868477650280369E-3</v>
      </c>
      <c r="Q1694" s="62">
        <v>3.868477650280369E-3</v>
      </c>
      <c r="R1694" s="62">
        <v>5.2271726450297054E-3</v>
      </c>
      <c r="S1694" s="62">
        <v>5.2271726450297054E-3</v>
      </c>
      <c r="T1694" s="62">
        <v>0</v>
      </c>
      <c r="U1694" s="62">
        <v>0</v>
      </c>
      <c r="V1694" s="62"/>
      <c r="W1694" s="62"/>
      <c r="X1694" s="62">
        <v>4.8602900083183796E-3</v>
      </c>
      <c r="Y1694" s="62">
        <v>4.8602900083183796E-3</v>
      </c>
      <c r="Z1694" s="61" t="s">
        <v>18</v>
      </c>
      <c r="AB1694" s="16">
        <f t="shared" si="54"/>
        <v>-1.3485017886517285</v>
      </c>
      <c r="AD1694" s="34">
        <f t="shared" si="55"/>
        <v>0</v>
      </c>
    </row>
    <row r="1695" spans="1:30">
      <c r="A1695" s="10">
        <v>43873</v>
      </c>
      <c r="B1695" s="62">
        <v>2.8094521743833004E-3</v>
      </c>
      <c r="C1695" s="62">
        <v>2.8094521743833004E-3</v>
      </c>
      <c r="D1695" s="62">
        <v>0.11536154102018259</v>
      </c>
      <c r="E1695" s="62">
        <v>0.11536154102018259</v>
      </c>
      <c r="F1695" s="62"/>
      <c r="G1695" s="62"/>
      <c r="H1695" s="62">
        <v>1.0709211743713445E-2</v>
      </c>
      <c r="I1695" s="62">
        <v>1.0709211743713445E-2</v>
      </c>
      <c r="J1695" s="62">
        <v>4.187300581741206E-5</v>
      </c>
      <c r="K1695" s="63">
        <v>4.187300581741206E-5</v>
      </c>
      <c r="L1695" s="63">
        <v>8.0013919024030783E-4</v>
      </c>
      <c r="M1695" s="63">
        <v>8.0013919024030783E-4</v>
      </c>
      <c r="N1695" s="62"/>
      <c r="O1695" s="62"/>
      <c r="P1695" s="62">
        <v>9.5093879884893169E-5</v>
      </c>
      <c r="Q1695" s="62">
        <v>9.5093879884893169E-5</v>
      </c>
      <c r="R1695" s="62">
        <v>3.2602229621675077E-3</v>
      </c>
      <c r="S1695" s="62">
        <v>3.2602229621675077E-3</v>
      </c>
      <c r="T1695" s="62">
        <v>0</v>
      </c>
      <c r="U1695" s="62">
        <v>0</v>
      </c>
      <c r="V1695" s="62"/>
      <c r="W1695" s="62"/>
      <c r="X1695" s="62">
        <v>3.0313957781707896E-3</v>
      </c>
      <c r="Y1695" s="62">
        <v>3.0313957781707896E-3</v>
      </c>
      <c r="Z1695" s="61" t="s">
        <v>18</v>
      </c>
      <c r="AB1695" s="16">
        <f t="shared" si="54"/>
        <v>-4.5366509972578504</v>
      </c>
      <c r="AD1695" s="34">
        <f t="shared" si="55"/>
        <v>0</v>
      </c>
    </row>
    <row r="1696" spans="1:30">
      <c r="A1696" s="10">
        <v>43874</v>
      </c>
      <c r="B1696" s="62">
        <v>0.61021465369788075</v>
      </c>
      <c r="C1696" s="62">
        <v>0.61021465369788075</v>
      </c>
      <c r="D1696" s="62">
        <v>5.872606746632824E-2</v>
      </c>
      <c r="E1696" s="62">
        <v>5.872606746632824E-2</v>
      </c>
      <c r="F1696" s="62"/>
      <c r="G1696" s="62"/>
      <c r="H1696" s="62">
        <v>0.57150700036922708</v>
      </c>
      <c r="I1696" s="62">
        <v>0.57150700036922708</v>
      </c>
      <c r="J1696" s="62">
        <v>1.2760373612280685E-2</v>
      </c>
      <c r="K1696" s="63">
        <v>1.2760373612280685E-2</v>
      </c>
      <c r="L1696" s="63">
        <v>5.6781430384410692E-4</v>
      </c>
      <c r="M1696" s="63">
        <v>5.6781430384410692E-4</v>
      </c>
      <c r="N1696" s="62"/>
      <c r="O1696" s="62"/>
      <c r="P1696" s="62">
        <v>1.1904607290578687E-2</v>
      </c>
      <c r="Q1696" s="62">
        <v>1.1904607290578687E-2</v>
      </c>
      <c r="R1696" s="62">
        <v>2.9496519596103185E-3</v>
      </c>
      <c r="S1696" s="62">
        <v>2.9496519596103185E-3</v>
      </c>
      <c r="T1696" s="62">
        <v>0</v>
      </c>
      <c r="U1696" s="62">
        <v>0</v>
      </c>
      <c r="V1696" s="62"/>
      <c r="W1696" s="62"/>
      <c r="X1696" s="62">
        <v>2.7426230049895912E-3</v>
      </c>
      <c r="Y1696" s="62">
        <v>2.7426230049895912E-3</v>
      </c>
      <c r="Z1696" s="61" t="s">
        <v>18</v>
      </c>
      <c r="AB1696" s="16">
        <f t="shared" si="54"/>
        <v>-0.55947854670728348</v>
      </c>
      <c r="AD1696" s="34">
        <f t="shared" si="55"/>
        <v>0</v>
      </c>
    </row>
    <row r="1697" spans="1:30">
      <c r="A1697" s="10">
        <v>43875</v>
      </c>
      <c r="B1697" s="62">
        <v>0.1774962232402908</v>
      </c>
      <c r="C1697" s="62">
        <v>0.1774962232402908</v>
      </c>
      <c r="D1697" s="62">
        <v>0.3495782906415032</v>
      </c>
      <c r="E1697" s="62">
        <v>0.3495782906415032</v>
      </c>
      <c r="F1697" s="62"/>
      <c r="G1697" s="62"/>
      <c r="H1697" s="62">
        <v>0.18957424838050194</v>
      </c>
      <c r="I1697" s="62">
        <v>0.18957424838050194</v>
      </c>
      <c r="J1697" s="62">
        <v>1.589938117568894E-3</v>
      </c>
      <c r="K1697" s="63">
        <v>1.589938117568894E-3</v>
      </c>
      <c r="L1697" s="63">
        <v>3.0022106685225363E-3</v>
      </c>
      <c r="M1697" s="63">
        <v>3.0022106685225363E-3</v>
      </c>
      <c r="N1697" s="62"/>
      <c r="O1697" s="62"/>
      <c r="P1697" s="62">
        <v>1.689062120626565E-3</v>
      </c>
      <c r="Q1697" s="62">
        <v>1.689062120626565E-3</v>
      </c>
      <c r="R1697" s="62">
        <v>1.8152179791253019E-2</v>
      </c>
      <c r="S1697" s="62">
        <v>1.8152179791253019E-2</v>
      </c>
      <c r="T1697" s="62">
        <v>5.8030048716584105E-2</v>
      </c>
      <c r="U1697" s="62">
        <v>5.8030048716584105E-2</v>
      </c>
      <c r="V1697" s="62"/>
      <c r="W1697" s="62"/>
      <c r="X1697" s="62">
        <v>2.096547800514045E-2</v>
      </c>
      <c r="Y1697" s="62">
        <v>2.096547800514045E-2</v>
      </c>
      <c r="Z1697" s="61" t="s">
        <v>18</v>
      </c>
      <c r="AB1697" s="16">
        <f t="shared" si="54"/>
        <v>-1.662974519163636</v>
      </c>
      <c r="AD1697" s="34">
        <f t="shared" si="55"/>
        <v>0</v>
      </c>
    </row>
    <row r="1698" spans="1:30">
      <c r="A1698" s="10">
        <v>43876</v>
      </c>
      <c r="B1698" s="62">
        <v>1.2169995930129251E-2</v>
      </c>
      <c r="C1698" s="62">
        <v>1.2169995930129251E-2</v>
      </c>
      <c r="D1698" s="62">
        <v>1.9884359520203054</v>
      </c>
      <c r="E1698" s="62">
        <v>1.9884359520203054</v>
      </c>
      <c r="F1698" s="62"/>
      <c r="G1698" s="62"/>
      <c r="H1698" s="62">
        <v>0.15087933538587084</v>
      </c>
      <c r="I1698" s="62">
        <v>0.15087933538587084</v>
      </c>
      <c r="J1698" s="62">
        <v>1.0536237146455088E-4</v>
      </c>
      <c r="K1698" s="63">
        <v>1.0536237146455088E-4</v>
      </c>
      <c r="L1698" s="63">
        <v>1.7460187497441354E-2</v>
      </c>
      <c r="M1698" s="63">
        <v>1.7460187497441354E-2</v>
      </c>
      <c r="N1698" s="62"/>
      <c r="O1698" s="62"/>
      <c r="P1698" s="62">
        <v>1.3234556762526776E-3</v>
      </c>
      <c r="Q1698" s="62">
        <v>1.3234556762526776E-3</v>
      </c>
      <c r="R1698" s="62">
        <v>0</v>
      </c>
      <c r="S1698" s="62">
        <v>0</v>
      </c>
      <c r="T1698" s="62">
        <v>4.9821918369017892E-2</v>
      </c>
      <c r="U1698" s="62">
        <v>4.9821918369017892E-2</v>
      </c>
      <c r="V1698" s="62"/>
      <c r="W1698" s="62"/>
      <c r="X1698" s="62">
        <v>3.4968802483733184E-3</v>
      </c>
      <c r="Y1698" s="62">
        <v>3.4968802483733184E-3</v>
      </c>
      <c r="Z1698" s="61" t="s">
        <v>18</v>
      </c>
      <c r="AB1698" s="16">
        <f t="shared" si="54"/>
        <v>-1.891274865025363</v>
      </c>
      <c r="AD1698" s="34">
        <f t="shared" si="55"/>
        <v>0</v>
      </c>
    </row>
    <row r="1699" spans="1:30">
      <c r="A1699" s="10">
        <v>43877</v>
      </c>
      <c r="B1699" s="62">
        <v>0.41141144711562977</v>
      </c>
      <c r="C1699" s="62">
        <v>0.41141144711562977</v>
      </c>
      <c r="D1699" s="62">
        <v>5.9102968027183039E-2</v>
      </c>
      <c r="E1699" s="62">
        <v>5.9102968027183039E-2</v>
      </c>
      <c r="F1699" s="62"/>
      <c r="G1699" s="62"/>
      <c r="H1699" s="62">
        <v>0.38668376495907619</v>
      </c>
      <c r="I1699" s="62">
        <v>0.38668376495907619</v>
      </c>
      <c r="J1699" s="62">
        <v>5.5500119747525865E-3</v>
      </c>
      <c r="K1699" s="63">
        <v>5.5500119747525865E-3</v>
      </c>
      <c r="L1699" s="63">
        <v>3.2750644778319071E-4</v>
      </c>
      <c r="M1699" s="63">
        <v>3.2750644778319071E-4</v>
      </c>
      <c r="N1699" s="62"/>
      <c r="O1699" s="62"/>
      <c r="P1699" s="62">
        <v>5.1834569117978763E-3</v>
      </c>
      <c r="Q1699" s="62">
        <v>5.1834569117978763E-3</v>
      </c>
      <c r="R1699" s="62">
        <v>5.9981921986418316E-3</v>
      </c>
      <c r="S1699" s="62">
        <v>5.9981921986418316E-3</v>
      </c>
      <c r="T1699" s="62">
        <v>4.0917836819912394E-2</v>
      </c>
      <c r="U1699" s="62">
        <v>4.0917836819912394E-2</v>
      </c>
      <c r="V1699" s="62"/>
      <c r="W1699" s="62"/>
      <c r="X1699" s="62">
        <v>8.4491178063613344E-3</v>
      </c>
      <c r="Y1699" s="62">
        <v>8.4491178063613344E-3</v>
      </c>
      <c r="Z1699" s="61" t="s">
        <v>18</v>
      </c>
      <c r="AB1699" s="16">
        <f t="shared" si="54"/>
        <v>-0.95014806480575076</v>
      </c>
      <c r="AD1699" s="34">
        <f t="shared" si="55"/>
        <v>0</v>
      </c>
    </row>
    <row r="1700" spans="1:30">
      <c r="A1700" s="10">
        <v>43878</v>
      </c>
      <c r="B1700" s="62">
        <v>0.30606827197058073</v>
      </c>
      <c r="C1700" s="62">
        <v>0.30606827197058073</v>
      </c>
      <c r="D1700" s="62">
        <v>0.27519343349572195</v>
      </c>
      <c r="E1700" s="62">
        <v>0.27519343349572195</v>
      </c>
      <c r="F1700" s="62"/>
      <c r="G1700" s="62"/>
      <c r="H1700" s="62">
        <v>0.30390124154764969</v>
      </c>
      <c r="I1700" s="62">
        <v>0.30390124154764969</v>
      </c>
      <c r="J1700" s="62">
        <v>7.8285524455535042E-4</v>
      </c>
      <c r="K1700" s="63">
        <v>7.8285524455535042E-4</v>
      </c>
      <c r="L1700" s="63">
        <v>3.9327383632865275E-3</v>
      </c>
      <c r="M1700" s="63">
        <v>3.9327383632865275E-3</v>
      </c>
      <c r="N1700" s="62"/>
      <c r="O1700" s="62"/>
      <c r="P1700" s="62">
        <v>1.0039379411506948E-3</v>
      </c>
      <c r="Q1700" s="62">
        <v>1.0039379411506948E-3</v>
      </c>
      <c r="R1700" s="62">
        <v>0</v>
      </c>
      <c r="S1700" s="62">
        <v>0</v>
      </c>
      <c r="T1700" s="62">
        <v>0</v>
      </c>
      <c r="U1700" s="62">
        <v>0</v>
      </c>
      <c r="V1700" s="62"/>
      <c r="W1700" s="62"/>
      <c r="X1700" s="62">
        <v>0</v>
      </c>
      <c r="Y1700" s="62">
        <v>0</v>
      </c>
      <c r="Z1700" s="61" t="s">
        <v>18</v>
      </c>
      <c r="AB1700" s="16">
        <f t="shared" si="54"/>
        <v>-1.1910524936855378</v>
      </c>
      <c r="AD1700" s="34">
        <f t="shared" si="55"/>
        <v>0</v>
      </c>
    </row>
    <row r="1701" spans="1:30">
      <c r="A1701" s="10">
        <v>43879</v>
      </c>
      <c r="B1701" s="62">
        <v>0.76522631289024179</v>
      </c>
      <c r="C1701" s="62">
        <v>0.76522631289024179</v>
      </c>
      <c r="D1701" s="62">
        <v>3.5996233675850496E-2</v>
      </c>
      <c r="E1701" s="62">
        <v>3.5996233675850496E-2</v>
      </c>
      <c r="F1701" s="62"/>
      <c r="G1701" s="62"/>
      <c r="H1701" s="62">
        <v>0.71404341299391272</v>
      </c>
      <c r="I1701" s="62">
        <v>0.71404341299391272</v>
      </c>
      <c r="J1701" s="62">
        <v>1.5476046632004262E-2</v>
      </c>
      <c r="K1701" s="63">
        <v>1.5476046632004262E-2</v>
      </c>
      <c r="L1701" s="63">
        <v>3.2893928849224218E-4</v>
      </c>
      <c r="M1701" s="63">
        <v>3.2893928849224218E-4</v>
      </c>
      <c r="N1701" s="62"/>
      <c r="O1701" s="62"/>
      <c r="P1701" s="62">
        <v>1.4412907711957071E-2</v>
      </c>
      <c r="Q1701" s="62">
        <v>1.4412907711957071E-2</v>
      </c>
      <c r="R1701" s="62">
        <v>1.9301756039524408E-2</v>
      </c>
      <c r="S1701" s="62">
        <v>1.9301756039524408E-2</v>
      </c>
      <c r="T1701" s="62">
        <v>0</v>
      </c>
      <c r="U1701" s="62">
        <v>0</v>
      </c>
      <c r="V1701" s="62"/>
      <c r="W1701" s="62"/>
      <c r="X1701" s="62">
        <v>1.7947012351141944E-2</v>
      </c>
      <c r="Y1701" s="62">
        <v>1.7947012351141944E-2</v>
      </c>
      <c r="Z1701" s="61" t="s">
        <v>18</v>
      </c>
      <c r="AB1701" s="16">
        <f t="shared" si="54"/>
        <v>-0.3368115159784677</v>
      </c>
      <c r="AD1701" s="34">
        <f t="shared" si="55"/>
        <v>0</v>
      </c>
    </row>
    <row r="1702" spans="1:30">
      <c r="A1702" s="10">
        <v>43880</v>
      </c>
      <c r="B1702" s="62">
        <v>7.1801849077944041E-2</v>
      </c>
      <c r="C1702" s="62">
        <v>7.1801849077944041E-2</v>
      </c>
      <c r="D1702" s="62">
        <v>0.40058634093421214</v>
      </c>
      <c r="E1702" s="62">
        <v>0.40058634093421214</v>
      </c>
      <c r="F1702" s="62"/>
      <c r="G1702" s="62"/>
      <c r="H1702" s="62">
        <v>9.4878439325392319E-2</v>
      </c>
      <c r="I1702" s="62">
        <v>9.4878439325392319E-2</v>
      </c>
      <c r="J1702" s="62">
        <v>1.8862012221973292E-3</v>
      </c>
      <c r="K1702" s="63">
        <v>1.8862012221973292E-3</v>
      </c>
      <c r="L1702" s="63">
        <v>2.2430916608670734E-2</v>
      </c>
      <c r="M1702" s="63">
        <v>2.2430916608670734E-2</v>
      </c>
      <c r="N1702" s="62"/>
      <c r="O1702" s="62"/>
      <c r="P1702" s="62">
        <v>3.3281852283388079E-3</v>
      </c>
      <c r="Q1702" s="62">
        <v>3.3281852283388079E-3</v>
      </c>
      <c r="R1702" s="62">
        <v>0</v>
      </c>
      <c r="S1702" s="62">
        <v>0</v>
      </c>
      <c r="T1702" s="62">
        <v>0</v>
      </c>
      <c r="U1702" s="62">
        <v>0</v>
      </c>
      <c r="V1702" s="62"/>
      <c r="W1702" s="62"/>
      <c r="X1702" s="62">
        <v>0</v>
      </c>
      <c r="Y1702" s="62">
        <v>0</v>
      </c>
      <c r="Z1702" s="61" t="s">
        <v>18</v>
      </c>
      <c r="AB1702" s="16">
        <f t="shared" si="54"/>
        <v>-2.3551587927993696</v>
      </c>
      <c r="AD1702" s="34">
        <f t="shared" si="55"/>
        <v>0</v>
      </c>
    </row>
    <row r="1703" spans="1:30">
      <c r="A1703" s="10">
        <v>43881</v>
      </c>
      <c r="B1703" s="62">
        <v>0.17095048849264904</v>
      </c>
      <c r="C1703" s="62">
        <v>0.17095048849264904</v>
      </c>
      <c r="D1703" s="62">
        <v>4.7864657960453597E-2</v>
      </c>
      <c r="E1703" s="62">
        <v>4.7864657960453597E-2</v>
      </c>
      <c r="F1703" s="62"/>
      <c r="G1703" s="62"/>
      <c r="H1703" s="62">
        <v>0.16231139100839165</v>
      </c>
      <c r="I1703" s="62">
        <v>0.16231139100839165</v>
      </c>
      <c r="J1703" s="62">
        <v>2.3378888897472947E-3</v>
      </c>
      <c r="K1703" s="63">
        <v>2.3378888897472947E-3</v>
      </c>
      <c r="L1703" s="63">
        <v>4.6301224055348594E-4</v>
      </c>
      <c r="M1703" s="63">
        <v>4.6301224055348594E-4</v>
      </c>
      <c r="N1703" s="62"/>
      <c r="O1703" s="62"/>
      <c r="P1703" s="62">
        <v>2.2062958211275358E-3</v>
      </c>
      <c r="Q1703" s="62">
        <v>2.2062958211275358E-3</v>
      </c>
      <c r="R1703" s="62">
        <v>0</v>
      </c>
      <c r="S1703" s="62">
        <v>0</v>
      </c>
      <c r="T1703" s="62">
        <v>0</v>
      </c>
      <c r="U1703" s="62">
        <v>0</v>
      </c>
      <c r="V1703" s="62"/>
      <c r="W1703" s="62"/>
      <c r="X1703" s="62">
        <v>0</v>
      </c>
      <c r="Y1703" s="62">
        <v>0</v>
      </c>
      <c r="Z1703" s="61" t="s">
        <v>18</v>
      </c>
      <c r="AB1703" s="16">
        <f t="shared" si="54"/>
        <v>-1.8182386220298479</v>
      </c>
      <c r="AD1703" s="34">
        <f t="shared" si="55"/>
        <v>0</v>
      </c>
    </row>
    <row r="1704" spans="1:30">
      <c r="A1704" s="10">
        <v>43882</v>
      </c>
      <c r="B1704" s="62">
        <v>1.6530425831472739E-2</v>
      </c>
      <c r="C1704" s="62">
        <v>1.6530425831472739E-2</v>
      </c>
      <c r="D1704" s="62">
        <v>1.6156371699349081</v>
      </c>
      <c r="E1704" s="62">
        <v>1.6156371699349081</v>
      </c>
      <c r="F1704" s="62"/>
      <c r="G1704" s="62"/>
      <c r="H1704" s="62">
        <v>0.1287678701441996</v>
      </c>
      <c r="I1704" s="62">
        <v>0.1287678701441996</v>
      </c>
      <c r="J1704" s="62">
        <v>1.0533146887723173E-4</v>
      </c>
      <c r="K1704" s="63">
        <v>1.0533146887723173E-4</v>
      </c>
      <c r="L1704" s="63">
        <v>6.2451385761657187E-2</v>
      </c>
      <c r="M1704" s="63">
        <v>6.2451385761657187E-2</v>
      </c>
      <c r="N1704" s="62"/>
      <c r="O1704" s="62"/>
      <c r="P1704" s="62">
        <v>4.4812506016099441E-3</v>
      </c>
      <c r="Q1704" s="62">
        <v>4.4812506016099441E-3</v>
      </c>
      <c r="R1704" s="62">
        <v>6.2778606138798971E-3</v>
      </c>
      <c r="S1704" s="62">
        <v>6.2778606138798971E-3</v>
      </c>
      <c r="T1704" s="62">
        <v>4.5175420641093873E-2</v>
      </c>
      <c r="U1704" s="62">
        <v>4.5175420641093873E-2</v>
      </c>
      <c r="V1704" s="62"/>
      <c r="W1704" s="62"/>
      <c r="X1704" s="62">
        <v>9.0079865066970861E-3</v>
      </c>
      <c r="Y1704" s="62">
        <v>9.0079865066970861E-3</v>
      </c>
      <c r="Z1704" s="61" t="s">
        <v>18</v>
      </c>
      <c r="AB1704" s="16">
        <f t="shared" si="54"/>
        <v>-2.0497439518332348</v>
      </c>
      <c r="AD1704" s="34">
        <f t="shared" si="55"/>
        <v>0</v>
      </c>
    </row>
    <row r="1705" spans="1:30">
      <c r="A1705" s="10">
        <v>43883</v>
      </c>
      <c r="B1705" s="62">
        <v>1.4383238436638109E-2</v>
      </c>
      <c r="C1705" s="62">
        <v>1.4383238436638109E-2</v>
      </c>
      <c r="D1705" s="62">
        <v>0.77031599254922845</v>
      </c>
      <c r="E1705" s="62">
        <v>0.77031599254922845</v>
      </c>
      <c r="F1705" s="62"/>
      <c r="G1705" s="62"/>
      <c r="H1705" s="62">
        <v>6.7440334660347184E-2</v>
      </c>
      <c r="I1705" s="62">
        <v>6.7440334660347184E-2</v>
      </c>
      <c r="J1705" s="62">
        <v>6.6363306267817274E-5</v>
      </c>
      <c r="K1705" s="63">
        <v>6.6363306267817274E-5</v>
      </c>
      <c r="L1705" s="63">
        <v>4.6657387317312806E-3</v>
      </c>
      <c r="M1705" s="63">
        <v>4.6657387317312806E-3</v>
      </c>
      <c r="N1705" s="62"/>
      <c r="O1705" s="62"/>
      <c r="P1705" s="62">
        <v>3.8918237078136732E-4</v>
      </c>
      <c r="Q1705" s="62">
        <v>3.8918237078136732E-4</v>
      </c>
      <c r="R1705" s="62">
        <v>1.1687358524092429E-2</v>
      </c>
      <c r="S1705" s="62">
        <v>1.1687358524092429E-2</v>
      </c>
      <c r="T1705" s="62">
        <v>0</v>
      </c>
      <c r="U1705" s="62">
        <v>0</v>
      </c>
      <c r="V1705" s="62"/>
      <c r="W1705" s="62"/>
      <c r="X1705" s="62">
        <v>1.0867051026580025E-2</v>
      </c>
      <c r="Y1705" s="62">
        <v>1.0867051026580025E-2</v>
      </c>
      <c r="Z1705" s="61" t="s">
        <v>18</v>
      </c>
      <c r="AB1705" s="16">
        <f t="shared" si="54"/>
        <v>-2.6965120029588094</v>
      </c>
      <c r="AD1705" s="34">
        <f t="shared" si="55"/>
        <v>0</v>
      </c>
    </row>
    <row r="1706" spans="1:30">
      <c r="A1706" s="10">
        <v>43884</v>
      </c>
      <c r="B1706" s="62">
        <v>6.7882087324531243E-2</v>
      </c>
      <c r="C1706" s="62">
        <v>6.7882087324531243E-2</v>
      </c>
      <c r="D1706" s="62">
        <v>2.5586441233061774E-3</v>
      </c>
      <c r="E1706" s="62">
        <v>2.5586441233061774E-3</v>
      </c>
      <c r="F1706" s="62"/>
      <c r="G1706" s="62"/>
      <c r="H1706" s="62">
        <v>6.3297192447658121E-2</v>
      </c>
      <c r="I1706" s="62">
        <v>6.3297192447658121E-2</v>
      </c>
      <c r="J1706" s="62">
        <v>3.4348225805205541E-4</v>
      </c>
      <c r="K1706" s="63">
        <v>3.4348225805205541E-4</v>
      </c>
      <c r="L1706" s="63">
        <v>2.046915298644942E-5</v>
      </c>
      <c r="M1706" s="63">
        <v>2.046915298644942E-5</v>
      </c>
      <c r="N1706" s="62"/>
      <c r="O1706" s="62"/>
      <c r="P1706" s="62">
        <v>3.2081074751921194E-4</v>
      </c>
      <c r="Q1706" s="62">
        <v>3.2081074751921194E-4</v>
      </c>
      <c r="R1706" s="62">
        <v>0</v>
      </c>
      <c r="S1706" s="62">
        <v>0</v>
      </c>
      <c r="T1706" s="62">
        <v>0</v>
      </c>
      <c r="U1706" s="62">
        <v>0</v>
      </c>
      <c r="V1706" s="62"/>
      <c r="W1706" s="62"/>
      <c r="X1706" s="62">
        <v>0</v>
      </c>
      <c r="Y1706" s="62">
        <v>0</v>
      </c>
      <c r="Z1706" s="61" t="s">
        <v>18</v>
      </c>
      <c r="AB1706" s="16">
        <f t="shared" si="54"/>
        <v>-2.7599143039332006</v>
      </c>
      <c r="AD1706" s="34">
        <f t="shared" si="55"/>
        <v>0</v>
      </c>
    </row>
    <row r="1707" spans="1:30">
      <c r="A1707" s="10">
        <v>43885</v>
      </c>
      <c r="B1707" s="62">
        <v>0.13733972496697283</v>
      </c>
      <c r="C1707" s="62">
        <v>0.13733972496697283</v>
      </c>
      <c r="D1707" s="62">
        <v>1.2411122937732836E-3</v>
      </c>
      <c r="E1707" s="62">
        <v>1.2411122937732836E-3</v>
      </c>
      <c r="F1707" s="62"/>
      <c r="G1707" s="62"/>
      <c r="H1707" s="62">
        <v>0.12778729169929129</v>
      </c>
      <c r="I1707" s="62">
        <v>0.12778729169929129</v>
      </c>
      <c r="J1707" s="62">
        <v>1.2869382489048896E-4</v>
      </c>
      <c r="K1707" s="63">
        <v>1.2869382489048896E-4</v>
      </c>
      <c r="L1707" s="63">
        <v>2.046915298644942E-5</v>
      </c>
      <c r="M1707" s="63">
        <v>2.046915298644942E-5</v>
      </c>
      <c r="N1707" s="62"/>
      <c r="O1707" s="62"/>
      <c r="P1707" s="62">
        <v>1.2109779627583692E-4</v>
      </c>
      <c r="Q1707" s="62">
        <v>1.2109779627583692E-4</v>
      </c>
      <c r="R1707" s="62">
        <v>0</v>
      </c>
      <c r="S1707" s="62">
        <v>0</v>
      </c>
      <c r="T1707" s="62">
        <v>0</v>
      </c>
      <c r="U1707" s="62">
        <v>0</v>
      </c>
      <c r="V1707" s="62"/>
      <c r="W1707" s="62"/>
      <c r="X1707" s="62">
        <v>0</v>
      </c>
      <c r="Y1707" s="62">
        <v>0</v>
      </c>
      <c r="Z1707" s="61" t="s">
        <v>18</v>
      </c>
      <c r="AB1707" s="16">
        <f t="shared" si="54"/>
        <v>-2.0573881809557668</v>
      </c>
      <c r="AD1707" s="34">
        <f t="shared" si="55"/>
        <v>0</v>
      </c>
    </row>
    <row r="1708" spans="1:30">
      <c r="A1708" s="10">
        <v>43886</v>
      </c>
      <c r="B1708" s="62">
        <v>9.0092345308600968E-2</v>
      </c>
      <c r="C1708" s="62">
        <v>9.0092345308600968E-2</v>
      </c>
      <c r="D1708" s="62">
        <v>2.9746550947721783E-2</v>
      </c>
      <c r="E1708" s="62">
        <v>2.9746550947721783E-2</v>
      </c>
      <c r="F1708" s="62"/>
      <c r="G1708" s="62"/>
      <c r="H1708" s="62">
        <v>8.5856819594597511E-2</v>
      </c>
      <c r="I1708" s="62">
        <v>8.5856819594597511E-2</v>
      </c>
      <c r="J1708" s="62">
        <v>8.8279421194539483E-4</v>
      </c>
      <c r="K1708" s="63">
        <v>8.8279421194539483E-4</v>
      </c>
      <c r="L1708" s="63">
        <v>3.2505014942481683E-4</v>
      </c>
      <c r="M1708" s="63">
        <v>3.2505014942481683E-4</v>
      </c>
      <c r="N1708" s="62"/>
      <c r="O1708" s="62"/>
      <c r="P1708" s="62">
        <v>8.4364750182817634E-4</v>
      </c>
      <c r="Q1708" s="62">
        <v>8.4364750182817634E-4</v>
      </c>
      <c r="R1708" s="62">
        <v>5.5933683047613156E-4</v>
      </c>
      <c r="S1708" s="62">
        <v>5.5933683047613156E-4</v>
      </c>
      <c r="T1708" s="62">
        <v>0</v>
      </c>
      <c r="U1708" s="62">
        <v>0</v>
      </c>
      <c r="V1708" s="62"/>
      <c r="W1708" s="62"/>
      <c r="X1708" s="62">
        <v>5.2007832781887479E-4</v>
      </c>
      <c r="Y1708" s="62">
        <v>5.2007832781887479E-4</v>
      </c>
      <c r="Z1708" s="61" t="s">
        <v>18</v>
      </c>
      <c r="AB1708" s="16">
        <f t="shared" si="54"/>
        <v>-2.4550742586304914</v>
      </c>
      <c r="AD1708" s="34">
        <f t="shared" si="55"/>
        <v>0</v>
      </c>
    </row>
    <row r="1709" spans="1:30">
      <c r="A1709" s="10">
        <v>43887</v>
      </c>
      <c r="B1709" s="62">
        <v>2.5664543714027457E-2</v>
      </c>
      <c r="C1709" s="62">
        <v>2.5664543714027457E-2</v>
      </c>
      <c r="D1709" s="62">
        <v>0.80671872722806726</v>
      </c>
      <c r="E1709" s="62">
        <v>0.80671872722806726</v>
      </c>
      <c r="F1709" s="62"/>
      <c r="G1709" s="62"/>
      <c r="H1709" s="62">
        <v>8.0484852458663103E-2</v>
      </c>
      <c r="I1709" s="62">
        <v>8.0484852458663103E-2</v>
      </c>
      <c r="J1709" s="62">
        <v>3.141093488052287E-4</v>
      </c>
      <c r="K1709" s="63">
        <v>3.141093488052287E-4</v>
      </c>
      <c r="L1709" s="63">
        <v>3.885045236828101E-2</v>
      </c>
      <c r="M1709" s="63">
        <v>3.885045236828101E-2</v>
      </c>
      <c r="N1709" s="62"/>
      <c r="O1709" s="62"/>
      <c r="P1709" s="62">
        <v>3.0188822913329361E-3</v>
      </c>
      <c r="Q1709" s="62">
        <v>3.0188822913329361E-3</v>
      </c>
      <c r="R1709" s="62">
        <v>2.4073115521597048E-3</v>
      </c>
      <c r="S1709" s="62">
        <v>2.4073115521597048E-3</v>
      </c>
      <c r="T1709" s="62">
        <v>3.2464076636508785E-2</v>
      </c>
      <c r="U1709" s="62">
        <v>3.2464076636508785E-2</v>
      </c>
      <c r="V1709" s="62"/>
      <c r="W1709" s="62"/>
      <c r="X1709" s="62">
        <v>4.5169233775208357E-3</v>
      </c>
      <c r="Y1709" s="62">
        <v>4.5169233775208357E-3</v>
      </c>
      <c r="Z1709" s="61" t="s">
        <v>18</v>
      </c>
      <c r="AB1709" s="16">
        <f t="shared" si="54"/>
        <v>-2.5196862804788442</v>
      </c>
      <c r="AD1709" s="34">
        <f t="shared" si="55"/>
        <v>0</v>
      </c>
    </row>
    <row r="1710" spans="1:30">
      <c r="A1710" s="10">
        <v>43888</v>
      </c>
      <c r="B1710" s="62">
        <v>5.1131164486746651E-3</v>
      </c>
      <c r="C1710" s="62">
        <v>5.1131164486746651E-3</v>
      </c>
      <c r="D1710" s="62">
        <v>0</v>
      </c>
      <c r="E1710" s="62">
        <v>0</v>
      </c>
      <c r="F1710" s="62"/>
      <c r="G1710" s="62"/>
      <c r="H1710" s="62">
        <v>4.7542391412098862E-3</v>
      </c>
      <c r="I1710" s="62">
        <v>4.7542391412098862E-3</v>
      </c>
      <c r="J1710" s="62">
        <v>7.9728675283338097E-5</v>
      </c>
      <c r="K1710" s="63">
        <v>7.9728675283338097E-5</v>
      </c>
      <c r="L1710" s="63">
        <v>9.0064273140377446E-4</v>
      </c>
      <c r="M1710" s="63">
        <v>9.0064273140377446E-4</v>
      </c>
      <c r="N1710" s="62"/>
      <c r="O1710" s="62"/>
      <c r="P1710" s="62">
        <v>1.3734665231901775E-4</v>
      </c>
      <c r="Q1710" s="62">
        <v>1.3734665231901775E-4</v>
      </c>
      <c r="R1710" s="62">
        <v>1.8031659700708442E-3</v>
      </c>
      <c r="S1710" s="62">
        <v>1.8031659700708442E-3</v>
      </c>
      <c r="T1710" s="62">
        <v>0</v>
      </c>
      <c r="U1710" s="62">
        <v>0</v>
      </c>
      <c r="V1710" s="62"/>
      <c r="W1710" s="62"/>
      <c r="X1710" s="62">
        <v>1.6766061010072566E-3</v>
      </c>
      <c r="Y1710" s="62">
        <v>1.6766061010072566E-3</v>
      </c>
      <c r="Z1710" s="61" t="s">
        <v>18</v>
      </c>
      <c r="AB1710" s="16">
        <f t="shared" si="54"/>
        <v>-5.3487186081519793</v>
      </c>
      <c r="AD1710" s="34">
        <f t="shared" si="55"/>
        <v>0</v>
      </c>
    </row>
    <row r="1711" spans="1:30">
      <c r="A1711" s="10">
        <v>43889</v>
      </c>
      <c r="B1711" s="62">
        <v>0.19127253099915792</v>
      </c>
      <c r="C1711" s="62">
        <v>0.19127253099915792</v>
      </c>
      <c r="D1711" s="62">
        <v>0.61367615957751664</v>
      </c>
      <c r="E1711" s="62">
        <v>0.61367615957751664</v>
      </c>
      <c r="F1711" s="62"/>
      <c r="G1711" s="62"/>
      <c r="H1711" s="62">
        <v>0.22092002258461685</v>
      </c>
      <c r="I1711" s="62">
        <v>0.22092002258461685</v>
      </c>
      <c r="J1711" s="62">
        <v>2.9414318713834324E-3</v>
      </c>
      <c r="K1711" s="63">
        <v>2.9414318713834324E-3</v>
      </c>
      <c r="L1711" s="63">
        <v>1.5737503582101773E-2</v>
      </c>
      <c r="M1711" s="63">
        <v>1.5737503582101773E-2</v>
      </c>
      <c r="N1711" s="62"/>
      <c r="O1711" s="62"/>
      <c r="P1711" s="62">
        <v>3.8395572725483385E-3</v>
      </c>
      <c r="Q1711" s="62">
        <v>3.8395572725483385E-3</v>
      </c>
      <c r="R1711" s="62">
        <v>5.3925014871870148E-3</v>
      </c>
      <c r="S1711" s="62">
        <v>5.3925014871870148E-3</v>
      </c>
      <c r="T1711" s="62">
        <v>0</v>
      </c>
      <c r="U1711" s="62">
        <v>0</v>
      </c>
      <c r="V1711" s="62"/>
      <c r="W1711" s="62"/>
      <c r="X1711" s="62">
        <v>5.0140148179223017E-3</v>
      </c>
      <c r="Y1711" s="62">
        <v>5.0140148179223017E-3</v>
      </c>
      <c r="Z1711" s="61" t="s">
        <v>18</v>
      </c>
      <c r="AB1711" s="16">
        <f t="shared" si="54"/>
        <v>-1.5099545317193128</v>
      </c>
      <c r="AD1711" s="34">
        <f t="shared" si="55"/>
        <v>0</v>
      </c>
    </row>
    <row r="1712" spans="1:30">
      <c r="A1712" s="10">
        <v>43890</v>
      </c>
      <c r="B1712" s="62">
        <v>0.13437695903089486</v>
      </c>
      <c r="C1712" s="62">
        <v>0.13437695903089486</v>
      </c>
      <c r="D1712" s="62">
        <v>0</v>
      </c>
      <c r="E1712" s="62">
        <v>0</v>
      </c>
      <c r="F1712" s="62"/>
      <c r="G1712" s="62"/>
      <c r="H1712" s="62">
        <v>0.12494536447865021</v>
      </c>
      <c r="I1712" s="62">
        <v>0.12494536447865021</v>
      </c>
      <c r="J1712" s="62">
        <v>3.8986704161805943E-4</v>
      </c>
      <c r="K1712" s="63">
        <v>3.8986704161805943E-4</v>
      </c>
      <c r="L1712" s="63">
        <v>0</v>
      </c>
      <c r="M1712" s="63">
        <v>0</v>
      </c>
      <c r="N1712" s="62"/>
      <c r="O1712" s="62"/>
      <c r="P1712" s="62">
        <v>3.6250321457253722E-4</v>
      </c>
      <c r="Q1712" s="62">
        <v>3.6250321457253722E-4</v>
      </c>
      <c r="R1712" s="62">
        <v>1.0896252288722874E-2</v>
      </c>
      <c r="S1712" s="62">
        <v>1.0896252288722874E-2</v>
      </c>
      <c r="T1712" s="62">
        <v>6.2860768821386165E-2</v>
      </c>
      <c r="U1712" s="62">
        <v>6.2860768821386165E-2</v>
      </c>
      <c r="V1712" s="62"/>
      <c r="W1712" s="62"/>
      <c r="X1712" s="62">
        <v>1.4543516332901851E-2</v>
      </c>
      <c r="Y1712" s="62">
        <v>1.4543516332901851E-2</v>
      </c>
      <c r="Z1712" s="61" t="s">
        <v>18</v>
      </c>
      <c r="AB1712" s="16">
        <f t="shared" si="54"/>
        <v>-2.0798787213997634</v>
      </c>
      <c r="AD1712" s="34">
        <f t="shared" si="55"/>
        <v>0</v>
      </c>
    </row>
    <row r="1713" spans="1:30">
      <c r="A1713" s="10">
        <v>43891</v>
      </c>
      <c r="B1713" s="62">
        <v>7.9249453234342043E-2</v>
      </c>
      <c r="C1713" s="62">
        <v>7.9249453234342043E-2</v>
      </c>
      <c r="D1713" s="62">
        <v>1.9370575797273509E-2</v>
      </c>
      <c r="E1713" s="62">
        <v>1.9370575797273509E-2</v>
      </c>
      <c r="F1713" s="62"/>
      <c r="G1713" s="62"/>
      <c r="H1713" s="62">
        <v>7.5046699292722216E-2</v>
      </c>
      <c r="I1713" s="62">
        <v>7.5046699292722216E-2</v>
      </c>
      <c r="J1713" s="62">
        <v>1.5724781557335888E-4</v>
      </c>
      <c r="K1713" s="63">
        <v>1.5724781557335888E-4</v>
      </c>
      <c r="L1713" s="63">
        <v>6.7548204855283085E-5</v>
      </c>
      <c r="M1713" s="63">
        <v>6.7548204855283085E-5</v>
      </c>
      <c r="N1713" s="62"/>
      <c r="O1713" s="62"/>
      <c r="P1713" s="62">
        <v>1.509520163091966E-4</v>
      </c>
      <c r="Q1713" s="62">
        <v>1.509520163091966E-4</v>
      </c>
      <c r="R1713" s="62">
        <v>2.6097234990999623E-3</v>
      </c>
      <c r="S1713" s="62">
        <v>2.6097234990999623E-3</v>
      </c>
      <c r="T1713" s="62">
        <v>8.5192614729602489E-2</v>
      </c>
      <c r="U1713" s="62">
        <v>8.5192614729602489E-2</v>
      </c>
      <c r="V1713" s="62"/>
      <c r="W1713" s="62"/>
      <c r="X1713" s="62">
        <v>8.4060173924536928E-3</v>
      </c>
      <c r="Y1713" s="62">
        <v>8.4060173924536928E-3</v>
      </c>
      <c r="Z1713" s="61" t="s">
        <v>18</v>
      </c>
      <c r="AB1713" s="16">
        <f t="shared" si="54"/>
        <v>-2.5896447019801165</v>
      </c>
      <c r="AD1713" s="34">
        <f t="shared" si="55"/>
        <v>0</v>
      </c>
    </row>
    <row r="1714" spans="1:30">
      <c r="A1714" s="10">
        <v>43892</v>
      </c>
      <c r="B1714" s="62">
        <v>4.1924379205649002E-2</v>
      </c>
      <c r="C1714" s="62">
        <v>4.1924379205649002E-2</v>
      </c>
      <c r="D1714" s="62">
        <v>2.0878536046178408E-3</v>
      </c>
      <c r="E1714" s="62">
        <v>2.0878536046178408E-3</v>
      </c>
      <c r="F1714" s="62"/>
      <c r="G1714" s="62"/>
      <c r="H1714" s="62">
        <v>3.9128349584583846E-2</v>
      </c>
      <c r="I1714" s="62">
        <v>3.9128349584583846E-2</v>
      </c>
      <c r="J1714" s="62">
        <v>9.6725098308855881E-4</v>
      </c>
      <c r="K1714" s="63">
        <v>9.6725098308855881E-4</v>
      </c>
      <c r="L1714" s="63">
        <v>4.0938305972898839E-5</v>
      </c>
      <c r="M1714" s="63">
        <v>4.0938305972898839E-5</v>
      </c>
      <c r="N1714" s="62"/>
      <c r="O1714" s="62"/>
      <c r="P1714" s="62">
        <v>9.0223533113329725E-4</v>
      </c>
      <c r="Q1714" s="62">
        <v>9.0223533113329725E-4</v>
      </c>
      <c r="R1714" s="62">
        <v>0</v>
      </c>
      <c r="S1714" s="62">
        <v>0</v>
      </c>
      <c r="T1714" s="62">
        <v>0</v>
      </c>
      <c r="U1714" s="62">
        <v>0</v>
      </c>
      <c r="V1714" s="62"/>
      <c r="W1714" s="62"/>
      <c r="X1714" s="62">
        <v>0</v>
      </c>
      <c r="Y1714" s="62">
        <v>0</v>
      </c>
      <c r="Z1714" s="61" t="s">
        <v>18</v>
      </c>
      <c r="AB1714" s="16">
        <f t="shared" si="54"/>
        <v>-3.2409080214008212</v>
      </c>
      <c r="AD1714" s="34">
        <f t="shared" si="55"/>
        <v>0</v>
      </c>
    </row>
    <row r="1715" spans="1:30">
      <c r="A1715" s="10">
        <v>43893</v>
      </c>
      <c r="B1715" s="62">
        <v>6.8277644295768658E-2</v>
      </c>
      <c r="C1715" s="62">
        <v>6.8277644295768658E-2</v>
      </c>
      <c r="D1715" s="62">
        <v>0.70161075653989435</v>
      </c>
      <c r="E1715" s="62">
        <v>0.70161075653989435</v>
      </c>
      <c r="F1715" s="62"/>
      <c r="G1715" s="62"/>
      <c r="H1715" s="62">
        <v>0.11272976744453335</v>
      </c>
      <c r="I1715" s="62">
        <v>0.11272976744453335</v>
      </c>
      <c r="J1715" s="62">
        <v>4.7280958598258638E-4</v>
      </c>
      <c r="K1715" s="63">
        <v>4.7280958598258638E-4</v>
      </c>
      <c r="L1715" s="63">
        <v>6.7261636713472794E-2</v>
      </c>
      <c r="M1715" s="63">
        <v>6.7261636713472794E-2</v>
      </c>
      <c r="N1715" s="62"/>
      <c r="O1715" s="62"/>
      <c r="P1715" s="62">
        <v>5.1605562252082827E-3</v>
      </c>
      <c r="Q1715" s="62">
        <v>5.1605562252082827E-3</v>
      </c>
      <c r="R1715" s="62">
        <v>0</v>
      </c>
      <c r="S1715" s="62">
        <v>0</v>
      </c>
      <c r="T1715" s="62">
        <v>0</v>
      </c>
      <c r="U1715" s="62">
        <v>0</v>
      </c>
      <c r="V1715" s="62"/>
      <c r="W1715" s="62"/>
      <c r="X1715" s="62">
        <v>0</v>
      </c>
      <c r="Y1715" s="62">
        <v>0</v>
      </c>
      <c r="Z1715" s="61" t="s">
        <v>18</v>
      </c>
      <c r="AB1715" s="16">
        <f t="shared" si="54"/>
        <v>-2.182761762869958</v>
      </c>
      <c r="AD1715" s="34">
        <f t="shared" si="55"/>
        <v>0</v>
      </c>
    </row>
    <row r="1716" spans="1:30">
      <c r="A1716" s="10">
        <v>43894</v>
      </c>
      <c r="B1716" s="62">
        <v>7.8319172274198656E-2</v>
      </c>
      <c r="C1716" s="62">
        <v>7.8319172274198656E-2</v>
      </c>
      <c r="D1716" s="62">
        <v>1.0839781798829166E-2</v>
      </c>
      <c r="E1716" s="62">
        <v>1.0839781798829166E-2</v>
      </c>
      <c r="F1716" s="62"/>
      <c r="G1716" s="62"/>
      <c r="H1716" s="62">
        <v>7.3582956659660456E-2</v>
      </c>
      <c r="I1716" s="62">
        <v>7.3582956659660456E-2</v>
      </c>
      <c r="J1716" s="62">
        <v>1.6143202589636823E-3</v>
      </c>
      <c r="K1716" s="63">
        <v>1.6143202589636823E-3</v>
      </c>
      <c r="L1716" s="63">
        <v>4.0938305972898839E-5</v>
      </c>
      <c r="M1716" s="63">
        <v>4.0938305972898839E-5</v>
      </c>
      <c r="N1716" s="62"/>
      <c r="O1716" s="62"/>
      <c r="P1716" s="62">
        <v>1.5038883756747013E-3</v>
      </c>
      <c r="Q1716" s="62">
        <v>1.5038883756747013E-3</v>
      </c>
      <c r="R1716" s="62">
        <v>5.1097428132170367E-3</v>
      </c>
      <c r="S1716" s="62">
        <v>5.1097428132170367E-3</v>
      </c>
      <c r="T1716" s="62">
        <v>0</v>
      </c>
      <c r="U1716" s="62">
        <v>0</v>
      </c>
      <c r="V1716" s="62"/>
      <c r="W1716" s="62"/>
      <c r="X1716" s="62">
        <v>4.7511022930856878E-3</v>
      </c>
      <c r="Y1716" s="62">
        <v>4.7511022930856878E-3</v>
      </c>
      <c r="Z1716" s="61" t="s">
        <v>18</v>
      </c>
      <c r="AB1716" s="16">
        <f t="shared" si="54"/>
        <v>-2.6093418471872916</v>
      </c>
      <c r="AD1716" s="34">
        <f t="shared" si="55"/>
        <v>0</v>
      </c>
    </row>
    <row r="1717" spans="1:30">
      <c r="A1717" s="10">
        <v>43895</v>
      </c>
      <c r="B1717" s="62">
        <v>4.4394818155270042E-2</v>
      </c>
      <c r="C1717" s="62">
        <v>4.4394818155270042E-2</v>
      </c>
      <c r="D1717" s="62">
        <v>0.17762653416301633</v>
      </c>
      <c r="E1717" s="62">
        <v>0.17762653416301633</v>
      </c>
      <c r="F1717" s="62"/>
      <c r="G1717" s="62"/>
      <c r="H1717" s="62">
        <v>5.3746030862769717E-2</v>
      </c>
      <c r="I1717" s="62">
        <v>5.3746030862769717E-2</v>
      </c>
      <c r="J1717" s="62">
        <v>1.4341890774805123E-4</v>
      </c>
      <c r="K1717" s="63">
        <v>1.4341890774805123E-4</v>
      </c>
      <c r="L1717" s="63">
        <v>1.3540344700536291E-3</v>
      </c>
      <c r="M1717" s="63">
        <v>1.3540344700536291E-3</v>
      </c>
      <c r="N1717" s="62"/>
      <c r="O1717" s="62"/>
      <c r="P1717" s="62">
        <v>2.2838909329659263E-4</v>
      </c>
      <c r="Q1717" s="62">
        <v>2.2838909329659263E-4</v>
      </c>
      <c r="R1717" s="62">
        <v>5.8684013319015129E-3</v>
      </c>
      <c r="S1717" s="62">
        <v>5.8684013319015129E-3</v>
      </c>
      <c r="T1717" s="62">
        <v>0</v>
      </c>
      <c r="U1717" s="62">
        <v>0</v>
      </c>
      <c r="V1717" s="62"/>
      <c r="W1717" s="62"/>
      <c r="X1717" s="62">
        <v>5.4565124007074214E-3</v>
      </c>
      <c r="Y1717" s="62">
        <v>5.4565124007074214E-3</v>
      </c>
      <c r="Z1717" s="61" t="s">
        <v>18</v>
      </c>
      <c r="AB1717" s="16">
        <f t="shared" si="54"/>
        <v>-2.9234854591145845</v>
      </c>
      <c r="AD1717" s="34">
        <f t="shared" si="55"/>
        <v>0</v>
      </c>
    </row>
    <row r="1718" spans="1:30">
      <c r="A1718" s="10">
        <v>43896</v>
      </c>
      <c r="B1718" s="62">
        <v>4.8777553596674884E-2</v>
      </c>
      <c r="C1718" s="62">
        <v>4.8777553596674884E-2</v>
      </c>
      <c r="D1718" s="62">
        <v>6.1757031154050838E-2</v>
      </c>
      <c r="E1718" s="62">
        <v>6.1757031154050838E-2</v>
      </c>
      <c r="F1718" s="62"/>
      <c r="G1718" s="62"/>
      <c r="H1718" s="62">
        <v>4.9688551811725899E-2</v>
      </c>
      <c r="I1718" s="62">
        <v>4.9688551811725899E-2</v>
      </c>
      <c r="J1718" s="62">
        <v>1.0989887128299816E-3</v>
      </c>
      <c r="K1718" s="63">
        <v>1.0989887128299816E-3</v>
      </c>
      <c r="L1718" s="63">
        <v>4.9371597003316006E-4</v>
      </c>
      <c r="M1718" s="63">
        <v>4.9371597003316006E-4</v>
      </c>
      <c r="N1718" s="62"/>
      <c r="O1718" s="62"/>
      <c r="P1718" s="62">
        <v>1.0565060793133816E-3</v>
      </c>
      <c r="Q1718" s="62">
        <v>1.0565060793133816E-3</v>
      </c>
      <c r="R1718" s="62">
        <v>9.1935197274391797E-4</v>
      </c>
      <c r="S1718" s="62">
        <v>9.1935197274391797E-4</v>
      </c>
      <c r="T1718" s="62">
        <v>0</v>
      </c>
      <c r="U1718" s="62">
        <v>0</v>
      </c>
      <c r="V1718" s="62"/>
      <c r="W1718" s="62"/>
      <c r="X1718" s="62">
        <v>8.5482487583489095E-4</v>
      </c>
      <c r="Y1718" s="62">
        <v>8.5482487583489095E-4</v>
      </c>
      <c r="Z1718" s="61" t="s">
        <v>18</v>
      </c>
      <c r="AB1718" s="16">
        <f t="shared" si="54"/>
        <v>-3.001980718253757</v>
      </c>
      <c r="AD1718" s="34">
        <f t="shared" si="55"/>
        <v>0</v>
      </c>
    </row>
    <row r="1719" spans="1:30">
      <c r="A1719" s="10">
        <v>43897</v>
      </c>
      <c r="B1719" s="62">
        <v>1.9930425374114448E-3</v>
      </c>
      <c r="C1719" s="62">
        <v>1.9930425374114448E-3</v>
      </c>
      <c r="D1719" s="62">
        <v>4.6413804396774061E-3</v>
      </c>
      <c r="E1719" s="62">
        <v>4.6413804396774061E-3</v>
      </c>
      <c r="F1719" s="62"/>
      <c r="G1719" s="62"/>
      <c r="H1719" s="62">
        <v>2.1789229853070692E-3</v>
      </c>
      <c r="I1719" s="62">
        <v>2.1789229853070692E-3</v>
      </c>
      <c r="J1719" s="62">
        <v>5.2781619141062585E-5</v>
      </c>
      <c r="K1719" s="63">
        <v>5.2781619141062585E-5</v>
      </c>
      <c r="L1719" s="63">
        <v>4.0938305972898839E-5</v>
      </c>
      <c r="M1719" s="63">
        <v>4.0938305972898839E-5</v>
      </c>
      <c r="N1719" s="62"/>
      <c r="O1719" s="62"/>
      <c r="P1719" s="62">
        <v>5.1950365563343962E-5</v>
      </c>
      <c r="Q1719" s="62">
        <v>5.1950365563343962E-5</v>
      </c>
      <c r="R1719" s="62">
        <v>0</v>
      </c>
      <c r="S1719" s="62">
        <v>0</v>
      </c>
      <c r="T1719" s="62">
        <v>0</v>
      </c>
      <c r="U1719" s="62">
        <v>0</v>
      </c>
      <c r="V1719" s="62"/>
      <c r="W1719" s="62"/>
      <c r="X1719" s="62">
        <v>0</v>
      </c>
      <c r="Y1719" s="62">
        <v>0</v>
      </c>
      <c r="Z1719" s="61" t="s">
        <v>18</v>
      </c>
      <c r="AB1719" s="16">
        <f t="shared" si="54"/>
        <v>-6.1289245676979327</v>
      </c>
      <c r="AD1719" s="34">
        <f t="shared" si="55"/>
        <v>0</v>
      </c>
    </row>
    <row r="1720" spans="1:30">
      <c r="A1720" s="10">
        <v>43898</v>
      </c>
      <c r="B1720" s="62">
        <v>8.1357117252141925E-2</v>
      </c>
      <c r="C1720" s="62">
        <v>8.1357117252141925E-2</v>
      </c>
      <c r="D1720" s="62">
        <v>0.12969255332214352</v>
      </c>
      <c r="E1720" s="62">
        <v>0.12969255332214352</v>
      </c>
      <c r="F1720" s="62"/>
      <c r="G1720" s="62"/>
      <c r="H1720" s="62">
        <v>8.4749664894281873E-2</v>
      </c>
      <c r="I1720" s="62">
        <v>8.4749664894281873E-2</v>
      </c>
      <c r="J1720" s="62">
        <v>1.6886718840534924E-3</v>
      </c>
      <c r="K1720" s="63">
        <v>1.6886718840534924E-3</v>
      </c>
      <c r="L1720" s="63">
        <v>1.8422237687804478E-4</v>
      </c>
      <c r="M1720" s="63">
        <v>1.8422237687804478E-4</v>
      </c>
      <c r="N1720" s="62"/>
      <c r="O1720" s="62"/>
      <c r="P1720" s="62">
        <v>1.5830782028276745E-3</v>
      </c>
      <c r="Q1720" s="62">
        <v>1.5830782028276745E-3</v>
      </c>
      <c r="R1720" s="62">
        <v>4.290824249260269E-3</v>
      </c>
      <c r="S1720" s="62">
        <v>4.290824249260269E-3</v>
      </c>
      <c r="T1720" s="62">
        <v>0</v>
      </c>
      <c r="U1720" s="62">
        <v>0</v>
      </c>
      <c r="V1720" s="62"/>
      <c r="W1720" s="62"/>
      <c r="X1720" s="62">
        <v>3.9896616473840208E-3</v>
      </c>
      <c r="Y1720" s="62">
        <v>3.9896616473840208E-3</v>
      </c>
      <c r="Z1720" s="61" t="s">
        <v>18</v>
      </c>
      <c r="AB1720" s="16">
        <f t="shared" si="54"/>
        <v>-2.4680534867791661</v>
      </c>
      <c r="AD1720" s="34">
        <f t="shared" si="55"/>
        <v>0</v>
      </c>
    </row>
    <row r="1721" spans="1:30">
      <c r="A1721" s="10">
        <v>43899</v>
      </c>
      <c r="B1721" s="62">
        <v>7.3367887576387329E-4</v>
      </c>
      <c r="C1721" s="62">
        <v>7.3367887576387329E-4</v>
      </c>
      <c r="D1721" s="62">
        <v>0.11103724362385885</v>
      </c>
      <c r="E1721" s="62">
        <v>0.11103724362385885</v>
      </c>
      <c r="F1721" s="62"/>
      <c r="G1721" s="62"/>
      <c r="H1721" s="62">
        <v>8.4756199635370507E-3</v>
      </c>
      <c r="I1721" s="62">
        <v>8.4756199635370507E-3</v>
      </c>
      <c r="J1721" s="62">
        <v>7.7256468297808226E-6</v>
      </c>
      <c r="K1721" s="63">
        <v>7.7256468297808226E-6</v>
      </c>
      <c r="L1721" s="63">
        <v>8.281819298317436E-4</v>
      </c>
      <c r="M1721" s="63">
        <v>8.281819298317436E-4</v>
      </c>
      <c r="N1721" s="62"/>
      <c r="O1721" s="62"/>
      <c r="P1721" s="62">
        <v>6.5311493874712866E-5</v>
      </c>
      <c r="Q1721" s="62">
        <v>6.5311493874712866E-5</v>
      </c>
      <c r="R1721" s="62">
        <v>4.1996616166688552E-3</v>
      </c>
      <c r="S1721" s="62">
        <v>4.1996616166688552E-3</v>
      </c>
      <c r="T1721" s="62">
        <v>0</v>
      </c>
      <c r="U1721" s="62">
        <v>0</v>
      </c>
      <c r="V1721" s="62"/>
      <c r="W1721" s="62"/>
      <c r="X1721" s="62">
        <v>3.9048975000323255E-3</v>
      </c>
      <c r="Y1721" s="62">
        <v>3.9048975000323255E-3</v>
      </c>
      <c r="Z1721" s="61" t="s">
        <v>18</v>
      </c>
      <c r="AB1721" s="16">
        <f t="shared" si="54"/>
        <v>-4.7705614763513333</v>
      </c>
      <c r="AD1721" s="34">
        <f t="shared" si="55"/>
        <v>0</v>
      </c>
    </row>
    <row r="1722" spans="1:30">
      <c r="A1722" s="10">
        <v>43900</v>
      </c>
      <c r="B1722" s="62">
        <v>9.186387410285927E-4</v>
      </c>
      <c r="C1722" s="62">
        <v>9.186387410285927E-4</v>
      </c>
      <c r="D1722" s="62">
        <v>1.1692663855569656E-2</v>
      </c>
      <c r="E1722" s="62">
        <v>1.1692663855569656E-2</v>
      </c>
      <c r="F1722" s="62"/>
      <c r="G1722" s="62"/>
      <c r="H1722" s="62">
        <v>1.6748415700618777E-3</v>
      </c>
      <c r="I1722" s="62">
        <v>1.6748415700618777E-3</v>
      </c>
      <c r="J1722" s="62">
        <v>1.0445074513863672E-5</v>
      </c>
      <c r="K1722" s="63">
        <v>1.0445074513863672E-5</v>
      </c>
      <c r="L1722" s="63">
        <v>4.0938305972898839E-5</v>
      </c>
      <c r="M1722" s="63">
        <v>4.0938305972898839E-5</v>
      </c>
      <c r="N1722" s="62"/>
      <c r="O1722" s="62"/>
      <c r="P1722" s="62">
        <v>1.2585320861031335E-5</v>
      </c>
      <c r="Q1722" s="62">
        <v>1.2585320861031335E-5</v>
      </c>
      <c r="R1722" s="62">
        <v>0</v>
      </c>
      <c r="S1722" s="62">
        <v>0</v>
      </c>
      <c r="T1722" s="62">
        <v>6.7241167560486342E-2</v>
      </c>
      <c r="U1722" s="62">
        <v>6.7241167560486342E-2</v>
      </c>
      <c r="V1722" s="62"/>
      <c r="W1722" s="62"/>
      <c r="X1722" s="62">
        <v>4.719495322886751E-3</v>
      </c>
      <c r="Y1722" s="62">
        <v>4.719495322886751E-3</v>
      </c>
      <c r="Z1722" s="61" t="s">
        <v>18</v>
      </c>
      <c r="AB1722" s="16">
        <f t="shared" si="54"/>
        <v>-6.3920367032162391</v>
      </c>
      <c r="AD1722" s="34">
        <f t="shared" si="55"/>
        <v>0</v>
      </c>
    </row>
    <row r="1723" spans="1:30">
      <c r="A1723" s="10">
        <v>43901</v>
      </c>
      <c r="B1723" s="62">
        <v>2.2812748398859699E-2</v>
      </c>
      <c r="C1723" s="62">
        <v>2.2812748398859699E-2</v>
      </c>
      <c r="D1723" s="62">
        <v>2.9451692798951982E-3</v>
      </c>
      <c r="E1723" s="62">
        <v>2.9451692798951982E-3</v>
      </c>
      <c r="F1723" s="62"/>
      <c r="G1723" s="62"/>
      <c r="H1723" s="62">
        <v>2.1418290953654127E-2</v>
      </c>
      <c r="I1723" s="62">
        <v>2.1418290953654127E-2</v>
      </c>
      <c r="J1723" s="62">
        <v>1.9952255502591956E-4</v>
      </c>
      <c r="K1723" s="63">
        <v>1.9952255502591956E-4</v>
      </c>
      <c r="L1723" s="63">
        <v>4.0938305972898839E-5</v>
      </c>
      <c r="M1723" s="63">
        <v>4.0938305972898839E-5</v>
      </c>
      <c r="N1723" s="62"/>
      <c r="O1723" s="62"/>
      <c r="P1723" s="62">
        <v>1.8839190919030122E-4</v>
      </c>
      <c r="Q1723" s="62">
        <v>1.8839190919030122E-4</v>
      </c>
      <c r="R1723" s="62">
        <v>0</v>
      </c>
      <c r="S1723" s="62">
        <v>0</v>
      </c>
      <c r="T1723" s="62">
        <v>0</v>
      </c>
      <c r="U1723" s="62">
        <v>0</v>
      </c>
      <c r="V1723" s="62"/>
      <c r="W1723" s="62"/>
      <c r="X1723" s="62">
        <v>0</v>
      </c>
      <c r="Y1723" s="62">
        <v>0</v>
      </c>
      <c r="Z1723" s="61" t="s">
        <v>18</v>
      </c>
      <c r="AB1723" s="16">
        <f t="shared" si="54"/>
        <v>-3.8435100045568245</v>
      </c>
      <c r="AD1723" s="34">
        <f t="shared" si="55"/>
        <v>0</v>
      </c>
    </row>
    <row r="1724" spans="1:30">
      <c r="A1724" s="10">
        <v>43902</v>
      </c>
      <c r="B1724" s="62">
        <v>0.11141424247715138</v>
      </c>
      <c r="C1724" s="62">
        <v>0.11141424247715138</v>
      </c>
      <c r="D1724" s="62">
        <v>8.8656951324354194E-2</v>
      </c>
      <c r="E1724" s="62">
        <v>8.8656951324354194E-2</v>
      </c>
      <c r="F1724" s="62"/>
      <c r="G1724" s="62"/>
      <c r="H1724" s="62">
        <v>0.11074529804654558</v>
      </c>
      <c r="I1724" s="62">
        <v>0.11074529804654558</v>
      </c>
      <c r="J1724" s="62">
        <v>1.908543792829055E-3</v>
      </c>
      <c r="K1724" s="63">
        <v>1.908543792829055E-3</v>
      </c>
      <c r="L1724" s="63">
        <v>4.9780980063044984E-4</v>
      </c>
      <c r="M1724" s="63">
        <v>4.9780980063044984E-4</v>
      </c>
      <c r="N1724" s="62"/>
      <c r="O1724" s="62"/>
      <c r="P1724" s="62">
        <v>1.8124011384255997E-3</v>
      </c>
      <c r="Q1724" s="62">
        <v>1.8124011384255997E-3</v>
      </c>
      <c r="R1724" s="62">
        <v>1.1685813394726473E-2</v>
      </c>
      <c r="S1724" s="62">
        <v>1.1685813394726473E-2</v>
      </c>
      <c r="T1724" s="62">
        <v>0</v>
      </c>
      <c r="U1724" s="62">
        <v>0</v>
      </c>
      <c r="V1724" s="62"/>
      <c r="W1724" s="62"/>
      <c r="X1724" s="62">
        <v>1.0865614346116437E-2</v>
      </c>
      <c r="Y1724" s="62">
        <v>1.0865614346116437E-2</v>
      </c>
      <c r="Z1724" s="61" t="s">
        <v>18</v>
      </c>
      <c r="AB1724" s="16">
        <f t="shared" si="54"/>
        <v>-2.2005223265198199</v>
      </c>
      <c r="AD1724" s="34">
        <f t="shared" si="55"/>
        <v>0</v>
      </c>
    </row>
    <row r="1725" spans="1:30">
      <c r="A1725" s="10">
        <v>43903</v>
      </c>
      <c r="B1725" s="62">
        <v>0.44657641021639538</v>
      </c>
      <c r="C1725" s="62">
        <v>0.44657641021639538</v>
      </c>
      <c r="D1725" s="62">
        <v>8.0017331231833633E-2</v>
      </c>
      <c r="E1725" s="62">
        <v>8.0017331231833633E-2</v>
      </c>
      <c r="F1725" s="62"/>
      <c r="G1725" s="62"/>
      <c r="H1725" s="62">
        <v>0.42084851283458491</v>
      </c>
      <c r="I1725" s="62">
        <v>0.42084851283458491</v>
      </c>
      <c r="J1725" s="62">
        <v>1.0698784755753676E-2</v>
      </c>
      <c r="K1725" s="63">
        <v>1.0698784755753676E-2</v>
      </c>
      <c r="L1725" s="63">
        <v>1.0643959552953698E-3</v>
      </c>
      <c r="M1725" s="63">
        <v>1.0643959552953698E-3</v>
      </c>
      <c r="N1725" s="62"/>
      <c r="O1725" s="62"/>
      <c r="P1725" s="62">
        <v>1.002257025008297E-2</v>
      </c>
      <c r="Q1725" s="62">
        <v>1.002257025008297E-2</v>
      </c>
      <c r="R1725" s="62">
        <v>4.522593654153694E-3</v>
      </c>
      <c r="S1725" s="62">
        <v>4.522593654153694E-3</v>
      </c>
      <c r="T1725" s="62">
        <v>6.2942645433331973E-2</v>
      </c>
      <c r="U1725" s="62">
        <v>6.2942645433331973E-2</v>
      </c>
      <c r="V1725" s="62"/>
      <c r="W1725" s="62"/>
      <c r="X1725" s="62">
        <v>8.6229561424554894E-3</v>
      </c>
      <c r="Y1725" s="62">
        <v>8.6229561424554894E-3</v>
      </c>
      <c r="Z1725" s="61" t="s">
        <v>18</v>
      </c>
      <c r="AB1725" s="16">
        <f t="shared" si="54"/>
        <v>-0.86548233704925837</v>
      </c>
      <c r="AD1725" s="34">
        <f t="shared" si="55"/>
        <v>0</v>
      </c>
    </row>
    <row r="1726" spans="1:30">
      <c r="A1726" s="10">
        <v>43904</v>
      </c>
      <c r="B1726" s="62">
        <v>3.9432343420452882E-2</v>
      </c>
      <c r="C1726" s="62">
        <v>3.9432343420452882E-2</v>
      </c>
      <c r="D1726" s="62">
        <v>3.5300691857370944E-3</v>
      </c>
      <c r="E1726" s="62">
        <v>3.5300691857370944E-3</v>
      </c>
      <c r="F1726" s="62"/>
      <c r="G1726" s="62"/>
      <c r="H1726" s="62">
        <v>3.691244941088917E-2</v>
      </c>
      <c r="I1726" s="62">
        <v>3.691244941088917E-2</v>
      </c>
      <c r="J1726" s="62">
        <v>1.0197853815310687E-4</v>
      </c>
      <c r="K1726" s="63">
        <v>1.0197853815310687E-4</v>
      </c>
      <c r="L1726" s="63">
        <v>4.1142997502763332E-5</v>
      </c>
      <c r="M1726" s="63">
        <v>4.1142997502763332E-5</v>
      </c>
      <c r="N1726" s="62"/>
      <c r="O1726" s="62"/>
      <c r="P1726" s="62">
        <v>9.7708638328623419E-5</v>
      </c>
      <c r="Q1726" s="62">
        <v>9.7708638328623419E-5</v>
      </c>
      <c r="R1726" s="62">
        <v>4.1656687706178204E-3</v>
      </c>
      <c r="S1726" s="62">
        <v>4.1656687706178204E-3</v>
      </c>
      <c r="T1726" s="62">
        <v>6.3024522045277767E-2</v>
      </c>
      <c r="U1726" s="62">
        <v>6.3024522045277767E-2</v>
      </c>
      <c r="V1726" s="62"/>
      <c r="W1726" s="62"/>
      <c r="X1726" s="62">
        <v>8.2968296772210001E-3</v>
      </c>
      <c r="Y1726" s="62">
        <v>8.2968296772210001E-3</v>
      </c>
      <c r="Z1726" s="61" t="s">
        <v>18</v>
      </c>
      <c r="AB1726" s="16">
        <f t="shared" si="54"/>
        <v>-3.2992064024273819</v>
      </c>
      <c r="AD1726" s="34">
        <f t="shared" si="55"/>
        <v>0</v>
      </c>
    </row>
    <row r="1727" spans="1:30">
      <c r="A1727" s="10">
        <v>43905</v>
      </c>
      <c r="B1727" s="62">
        <v>6.5235305031713774E-3</v>
      </c>
      <c r="C1727" s="62">
        <v>6.5235305031713774E-3</v>
      </c>
      <c r="D1727" s="62">
        <v>3.0840197322634789E-3</v>
      </c>
      <c r="E1727" s="62">
        <v>3.0840197322634789E-3</v>
      </c>
      <c r="F1727" s="62"/>
      <c r="G1727" s="62"/>
      <c r="H1727" s="62">
        <v>6.2821195404346537E-3</v>
      </c>
      <c r="I1727" s="62">
        <v>6.2821195404346537E-3</v>
      </c>
      <c r="J1727" s="62">
        <v>4.9243272893022974E-5</v>
      </c>
      <c r="K1727" s="63">
        <v>4.9243272893022974E-5</v>
      </c>
      <c r="L1727" s="63">
        <v>2.046915298644942E-5</v>
      </c>
      <c r="M1727" s="63">
        <v>2.046915298644942E-5</v>
      </c>
      <c r="N1727" s="62"/>
      <c r="O1727" s="62"/>
      <c r="P1727" s="62">
        <v>4.7223686838139266E-5</v>
      </c>
      <c r="Q1727" s="62">
        <v>4.7223686838139266E-5</v>
      </c>
      <c r="R1727" s="62">
        <v>0</v>
      </c>
      <c r="S1727" s="62">
        <v>0</v>
      </c>
      <c r="T1727" s="62">
        <v>0</v>
      </c>
      <c r="U1727" s="62">
        <v>0</v>
      </c>
      <c r="V1727" s="62"/>
      <c r="W1727" s="62"/>
      <c r="X1727" s="62">
        <v>0</v>
      </c>
      <c r="Y1727" s="62">
        <v>0</v>
      </c>
      <c r="Z1727" s="61" t="s">
        <v>18</v>
      </c>
      <c r="AB1727" s="16">
        <f t="shared" si="54"/>
        <v>-5.0700478490058769</v>
      </c>
      <c r="AD1727" s="34">
        <f t="shared" si="55"/>
        <v>0</v>
      </c>
    </row>
    <row r="1728" spans="1:30">
      <c r="A1728" s="10">
        <v>43906</v>
      </c>
      <c r="B1728" s="62">
        <v>6.8248923431114272E-2</v>
      </c>
      <c r="C1728" s="62">
        <v>6.8248923431114272E-2</v>
      </c>
      <c r="D1728" s="62">
        <v>0</v>
      </c>
      <c r="E1728" s="62">
        <v>0</v>
      </c>
      <c r="F1728" s="62"/>
      <c r="G1728" s="62"/>
      <c r="H1728" s="62">
        <v>6.3458696155012081E-2</v>
      </c>
      <c r="I1728" s="62">
        <v>6.3458696155012081E-2</v>
      </c>
      <c r="J1728" s="62">
        <v>3.2940612952819473E-4</v>
      </c>
      <c r="K1728" s="63">
        <v>3.2940612952819473E-4</v>
      </c>
      <c r="L1728" s="63">
        <v>0</v>
      </c>
      <c r="M1728" s="63">
        <v>0</v>
      </c>
      <c r="N1728" s="62"/>
      <c r="O1728" s="62"/>
      <c r="P1728" s="62">
        <v>3.0628590803233677E-4</v>
      </c>
      <c r="Q1728" s="62">
        <v>3.0628590803233677E-4</v>
      </c>
      <c r="R1728" s="62">
        <v>0</v>
      </c>
      <c r="S1728" s="62">
        <v>0</v>
      </c>
      <c r="T1728" s="62">
        <v>4.9821918369017892E-2</v>
      </c>
      <c r="U1728" s="62">
        <v>4.9821918369017892E-2</v>
      </c>
      <c r="V1728" s="62"/>
      <c r="W1728" s="62"/>
      <c r="X1728" s="62">
        <v>3.4968802483733184E-3</v>
      </c>
      <c r="Y1728" s="62">
        <v>3.4968802483733184E-3</v>
      </c>
      <c r="Z1728" s="61" t="s">
        <v>18</v>
      </c>
      <c r="AB1728" s="16">
        <f t="shared" si="54"/>
        <v>-2.7573660389724148</v>
      </c>
      <c r="AD1728" s="34">
        <f t="shared" si="55"/>
        <v>0</v>
      </c>
    </row>
    <row r="1729" spans="1:30">
      <c r="A1729" s="10">
        <v>43907</v>
      </c>
      <c r="B1729" s="62">
        <v>3.5441322476224321E-2</v>
      </c>
      <c r="C1729" s="62">
        <v>3.5441322476224321E-2</v>
      </c>
      <c r="D1729" s="62">
        <v>1.9525668931919597E-2</v>
      </c>
      <c r="E1729" s="62">
        <v>1.9525668931919597E-2</v>
      </c>
      <c r="F1729" s="62"/>
      <c r="G1729" s="62"/>
      <c r="H1729" s="62">
        <v>3.4324241152562537E-2</v>
      </c>
      <c r="I1729" s="62">
        <v>3.4324241152562537E-2</v>
      </c>
      <c r="J1729" s="62">
        <v>1.5024837954557746E-4</v>
      </c>
      <c r="K1729" s="63">
        <v>1.5024837954557746E-4</v>
      </c>
      <c r="L1729" s="63">
        <v>2.4358292053874812E-4</v>
      </c>
      <c r="M1729" s="63">
        <v>2.4358292053874812E-4</v>
      </c>
      <c r="N1729" s="62"/>
      <c r="O1729" s="62"/>
      <c r="P1729" s="62">
        <v>1.5679930579600001E-4</v>
      </c>
      <c r="Q1729" s="62">
        <v>1.5679930579600001E-4</v>
      </c>
      <c r="R1729" s="62">
        <v>0</v>
      </c>
      <c r="S1729" s="62">
        <v>0</v>
      </c>
      <c r="T1729" s="62">
        <v>0</v>
      </c>
      <c r="U1729" s="62">
        <v>0</v>
      </c>
      <c r="V1729" s="62"/>
      <c r="W1729" s="62"/>
      <c r="X1729" s="62">
        <v>0</v>
      </c>
      <c r="Y1729" s="62">
        <v>0</v>
      </c>
      <c r="Z1729" s="61" t="s">
        <v>18</v>
      </c>
      <c r="AB1729" s="16">
        <f t="shared" si="54"/>
        <v>-3.3719034352909802</v>
      </c>
      <c r="AD1729" s="34">
        <f t="shared" si="55"/>
        <v>0</v>
      </c>
    </row>
    <row r="1730" spans="1:30">
      <c r="A1730" s="10">
        <v>43908</v>
      </c>
      <c r="B1730" s="62">
        <v>9.7276813016169781E-3</v>
      </c>
      <c r="C1730" s="62">
        <v>9.7276813016169781E-3</v>
      </c>
      <c r="D1730" s="62">
        <v>1.3518876216481761</v>
      </c>
      <c r="E1730" s="62">
        <v>1.3518876216481761</v>
      </c>
      <c r="F1730" s="62"/>
      <c r="G1730" s="62"/>
      <c r="H1730" s="62">
        <v>0.10393064937669617</v>
      </c>
      <c r="I1730" s="62">
        <v>0.10393064937669617</v>
      </c>
      <c r="J1730" s="62">
        <v>1.0956512333995164E-4</v>
      </c>
      <c r="K1730" s="63">
        <v>1.0956512333995164E-4</v>
      </c>
      <c r="L1730" s="63">
        <v>1.0335284725918041E-2</v>
      </c>
      <c r="M1730" s="63">
        <v>1.0335284725918041E-2</v>
      </c>
      <c r="N1730" s="62"/>
      <c r="O1730" s="62"/>
      <c r="P1730" s="62">
        <v>8.2728371134790804E-4</v>
      </c>
      <c r="Q1730" s="62">
        <v>8.2728371134790804E-4</v>
      </c>
      <c r="R1730" s="62">
        <v>1.0687659824318792E-2</v>
      </c>
      <c r="S1730" s="62">
        <v>1.0687659824318792E-2</v>
      </c>
      <c r="T1730" s="62">
        <v>0</v>
      </c>
      <c r="U1730" s="62">
        <v>0</v>
      </c>
      <c r="V1730" s="62"/>
      <c r="W1730" s="62"/>
      <c r="X1730" s="62">
        <v>9.9375187666385541E-3</v>
      </c>
      <c r="Y1730" s="62">
        <v>9.9375187666385541E-3</v>
      </c>
      <c r="Z1730" s="61" t="s">
        <v>18</v>
      </c>
      <c r="AB1730" s="16">
        <f t="shared" si="54"/>
        <v>-2.2640314351891053</v>
      </c>
      <c r="AD1730" s="34">
        <f t="shared" si="55"/>
        <v>0</v>
      </c>
    </row>
    <row r="1731" spans="1:30">
      <c r="A1731" s="10">
        <v>43909</v>
      </c>
      <c r="B1731" s="62">
        <v>6.1963859269617345E-2</v>
      </c>
      <c r="C1731" s="62">
        <v>6.1963859269617345E-2</v>
      </c>
      <c r="D1731" s="62">
        <v>7.4600237442174644E-2</v>
      </c>
      <c r="E1731" s="62">
        <v>7.4600237442174644E-2</v>
      </c>
      <c r="F1731" s="62"/>
      <c r="G1731" s="62"/>
      <c r="H1731" s="62">
        <v>6.2850776166620451E-2</v>
      </c>
      <c r="I1731" s="62">
        <v>6.2850776166620451E-2</v>
      </c>
      <c r="J1731" s="62">
        <v>1.0587535441404831E-3</v>
      </c>
      <c r="K1731" s="63">
        <v>1.0587535441404831E-3</v>
      </c>
      <c r="L1731" s="63">
        <v>4.59327793015925E-4</v>
      </c>
      <c r="M1731" s="63">
        <v>4.59327793015925E-4</v>
      </c>
      <c r="N1731" s="62"/>
      <c r="O1731" s="62"/>
      <c r="P1731" s="62">
        <v>1.0166812968627208E-3</v>
      </c>
      <c r="Q1731" s="62">
        <v>1.0166812968627208E-3</v>
      </c>
      <c r="R1731" s="62">
        <v>8.3406083174313774E-3</v>
      </c>
      <c r="S1731" s="62">
        <v>8.3406083174313774E-3</v>
      </c>
      <c r="T1731" s="62">
        <v>6.2942645433331973E-2</v>
      </c>
      <c r="U1731" s="62">
        <v>6.2942645433331973E-2</v>
      </c>
      <c r="V1731" s="62"/>
      <c r="W1731" s="62"/>
      <c r="X1731" s="62">
        <v>1.2172993567981561E-2</v>
      </c>
      <c r="Y1731" s="62">
        <v>1.2172993567981561E-2</v>
      </c>
      <c r="Z1731" s="61" t="s">
        <v>18</v>
      </c>
      <c r="AB1731" s="16">
        <f t="shared" si="54"/>
        <v>-2.7669919945134565</v>
      </c>
      <c r="AD1731" s="34">
        <f t="shared" si="55"/>
        <v>0</v>
      </c>
    </row>
    <row r="1732" spans="1:30">
      <c r="A1732" s="10">
        <v>43910</v>
      </c>
      <c r="B1732" s="62">
        <v>5.3439663934362905E-2</v>
      </c>
      <c r="C1732" s="62">
        <v>5.3439663934362905E-2</v>
      </c>
      <c r="D1732" s="62">
        <v>8.6546663528063228E-2</v>
      </c>
      <c r="E1732" s="62">
        <v>8.6546663528063228E-2</v>
      </c>
      <c r="F1732" s="62"/>
      <c r="G1732" s="62"/>
      <c r="H1732" s="62">
        <v>5.5763364360842414E-2</v>
      </c>
      <c r="I1732" s="62">
        <v>5.5763364360842414E-2</v>
      </c>
      <c r="J1732" s="62">
        <v>3.3276833102851536E-3</v>
      </c>
      <c r="K1732" s="63">
        <v>3.3276833102851536E-3</v>
      </c>
      <c r="L1732" s="63">
        <v>5.1172882466123549E-4</v>
      </c>
      <c r="M1732" s="63">
        <v>5.1172882466123549E-4</v>
      </c>
      <c r="N1732" s="62"/>
      <c r="O1732" s="62"/>
      <c r="P1732" s="62">
        <v>3.1300382588007455E-3</v>
      </c>
      <c r="Q1732" s="62">
        <v>3.1300382588007455E-3</v>
      </c>
      <c r="R1732" s="62">
        <v>1.0182402521651127E-3</v>
      </c>
      <c r="S1732" s="62">
        <v>1.0182402521651127E-3</v>
      </c>
      <c r="T1732" s="62">
        <v>0</v>
      </c>
      <c r="U1732" s="62">
        <v>0</v>
      </c>
      <c r="V1732" s="62"/>
      <c r="W1732" s="62"/>
      <c r="X1732" s="62">
        <v>9.4677242550452627E-4</v>
      </c>
      <c r="Y1732" s="62">
        <v>9.4677242550452627E-4</v>
      </c>
      <c r="Z1732" s="61" t="s">
        <v>18</v>
      </c>
      <c r="AB1732" s="16">
        <f t="shared" si="54"/>
        <v>-2.8866381778930377</v>
      </c>
      <c r="AD1732" s="34">
        <f t="shared" si="55"/>
        <v>0</v>
      </c>
    </row>
    <row r="1733" spans="1:30">
      <c r="A1733" s="10">
        <v>43911</v>
      </c>
      <c r="B1733" s="62">
        <v>1.6432450806943812E-4</v>
      </c>
      <c r="C1733" s="62">
        <v>1.6432450806943812E-4</v>
      </c>
      <c r="D1733" s="62">
        <v>1.925123838375568E-2</v>
      </c>
      <c r="E1733" s="62">
        <v>1.925123838375568E-2</v>
      </c>
      <c r="F1733" s="62"/>
      <c r="G1733" s="62"/>
      <c r="H1733" s="62">
        <v>1.5039889433071522E-3</v>
      </c>
      <c r="I1733" s="62">
        <v>1.5039889433071522E-3</v>
      </c>
      <c r="J1733" s="62">
        <v>1.5451293659561646E-6</v>
      </c>
      <c r="K1733" s="63">
        <v>1.5451293659561646E-6</v>
      </c>
      <c r="L1733" s="63">
        <v>3.3774102427641542E-4</v>
      </c>
      <c r="M1733" s="63">
        <v>3.3774102427641542E-4</v>
      </c>
      <c r="N1733" s="62"/>
      <c r="O1733" s="62"/>
      <c r="P1733" s="62">
        <v>2.514190811279091E-5</v>
      </c>
      <c r="Q1733" s="62">
        <v>2.514190811279091E-5</v>
      </c>
      <c r="R1733" s="62">
        <v>7.1740356461344719E-3</v>
      </c>
      <c r="S1733" s="62">
        <v>7.1740356461344719E-3</v>
      </c>
      <c r="T1733" s="62">
        <v>5.864412330617759E-2</v>
      </c>
      <c r="U1733" s="62">
        <v>5.864412330617759E-2</v>
      </c>
      <c r="V1733" s="62"/>
      <c r="W1733" s="62"/>
      <c r="X1733" s="62">
        <v>1.0786596920619096E-2</v>
      </c>
      <c r="Y1733" s="62">
        <v>1.0786596920619096E-2</v>
      </c>
      <c r="Z1733" s="61" t="s">
        <v>18</v>
      </c>
      <c r="AB1733" s="16">
        <f t="shared" si="54"/>
        <v>-6.4996344050060113</v>
      </c>
      <c r="AD1733" s="34">
        <f t="shared" si="55"/>
        <v>0</v>
      </c>
    </row>
    <row r="1734" spans="1:30">
      <c r="A1734" s="10">
        <v>43912</v>
      </c>
      <c r="B1734" s="62">
        <v>1.7197292933350844E-3</v>
      </c>
      <c r="C1734" s="62">
        <v>1.7197292933350844E-3</v>
      </c>
      <c r="D1734" s="62">
        <v>1.7603471568346501E-3</v>
      </c>
      <c r="E1734" s="62">
        <v>1.7603471568346501E-3</v>
      </c>
      <c r="F1734" s="62"/>
      <c r="G1734" s="62"/>
      <c r="H1734" s="62">
        <v>1.7225801631781672E-3</v>
      </c>
      <c r="I1734" s="62">
        <v>1.7225801631781672E-3</v>
      </c>
      <c r="J1734" s="62">
        <v>7.1075950833983576E-5</v>
      </c>
      <c r="K1734" s="63">
        <v>7.1075950833983576E-5</v>
      </c>
      <c r="L1734" s="63">
        <v>2.046915298644942E-5</v>
      </c>
      <c r="M1734" s="63">
        <v>2.046915298644942E-5</v>
      </c>
      <c r="N1734" s="62"/>
      <c r="O1734" s="62"/>
      <c r="P1734" s="62">
        <v>6.7523981788638449E-5</v>
      </c>
      <c r="Q1734" s="62">
        <v>6.7523981788638449E-5</v>
      </c>
      <c r="R1734" s="62">
        <v>0</v>
      </c>
      <c r="S1734" s="62">
        <v>0</v>
      </c>
      <c r="T1734" s="62">
        <v>4.4029148073852706E-2</v>
      </c>
      <c r="U1734" s="62">
        <v>4.4029148073852706E-2</v>
      </c>
      <c r="V1734" s="62"/>
      <c r="W1734" s="62"/>
      <c r="X1734" s="62">
        <v>3.0902996771779E-3</v>
      </c>
      <c r="Y1734" s="62">
        <v>3.0902996771779E-3</v>
      </c>
      <c r="Z1734" s="61" t="s">
        <v>18</v>
      </c>
      <c r="AB1734" s="16">
        <f t="shared" si="54"/>
        <v>-6.3639320173041103</v>
      </c>
      <c r="AD1734" s="34">
        <f t="shared" si="55"/>
        <v>0</v>
      </c>
    </row>
    <row r="1735" spans="1:30">
      <c r="A1735" s="10">
        <v>43913</v>
      </c>
      <c r="B1735" s="62">
        <v>7.8241967688254699E-2</v>
      </c>
      <c r="C1735" s="62">
        <v>7.8241967688254699E-2</v>
      </c>
      <c r="D1735" s="62">
        <v>0</v>
      </c>
      <c r="E1735" s="62">
        <v>0</v>
      </c>
      <c r="F1735" s="62"/>
      <c r="G1735" s="62"/>
      <c r="H1735" s="62">
        <v>7.2750352745280869E-2</v>
      </c>
      <c r="I1735" s="62">
        <v>7.2750352745280869E-2</v>
      </c>
      <c r="J1735" s="62">
        <v>1.4310679161612806E-3</v>
      </c>
      <c r="K1735" s="63">
        <v>1.4310679161612806E-3</v>
      </c>
      <c r="L1735" s="63">
        <v>0</v>
      </c>
      <c r="M1735" s="63">
        <v>0</v>
      </c>
      <c r="N1735" s="62"/>
      <c r="O1735" s="62"/>
      <c r="P1735" s="62">
        <v>1.330624711765982E-3</v>
      </c>
      <c r="Q1735" s="62">
        <v>1.330624711765982E-3</v>
      </c>
      <c r="R1735" s="62">
        <v>2.7256082015466743E-3</v>
      </c>
      <c r="S1735" s="62">
        <v>2.7256082015466743E-3</v>
      </c>
      <c r="T1735" s="62">
        <v>0</v>
      </c>
      <c r="U1735" s="62">
        <v>0</v>
      </c>
      <c r="V1735" s="62"/>
      <c r="W1735" s="62"/>
      <c r="X1735" s="62">
        <v>2.5343043377693236E-3</v>
      </c>
      <c r="Y1735" s="62">
        <v>2.5343043377693236E-3</v>
      </c>
      <c r="Z1735" s="61" t="s">
        <v>18</v>
      </c>
      <c r="AB1735" s="16">
        <f t="shared" si="54"/>
        <v>-2.6207215242099071</v>
      </c>
      <c r="AD1735" s="34">
        <f t="shared" si="55"/>
        <v>0</v>
      </c>
    </row>
    <row r="1736" spans="1:30">
      <c r="A1736" s="10">
        <v>43914</v>
      </c>
      <c r="B1736" s="62">
        <v>6.6643914121709835E-3</v>
      </c>
      <c r="C1736" s="62">
        <v>6.6643914121709835E-3</v>
      </c>
      <c r="D1736" s="62">
        <v>5.0026609898882385E-2</v>
      </c>
      <c r="E1736" s="62">
        <v>5.0026609898882385E-2</v>
      </c>
      <c r="F1736" s="62"/>
      <c r="G1736" s="62"/>
      <c r="H1736" s="62">
        <v>9.707880910683012E-3</v>
      </c>
      <c r="I1736" s="62">
        <v>9.707880910683012E-3</v>
      </c>
      <c r="J1736" s="62">
        <v>9.6929055385162096E-4</v>
      </c>
      <c r="K1736" s="63">
        <v>9.6929055385162096E-4</v>
      </c>
      <c r="L1736" s="63">
        <v>5.3219797764768491E-4</v>
      </c>
      <c r="M1736" s="63">
        <v>5.3219797764768491E-4</v>
      </c>
      <c r="N1736" s="62"/>
      <c r="O1736" s="62"/>
      <c r="P1736" s="62">
        <v>9.386120804713464E-4</v>
      </c>
      <c r="Q1736" s="62">
        <v>9.386120804713464E-4</v>
      </c>
      <c r="R1736" s="62">
        <v>9.1703427869498366E-3</v>
      </c>
      <c r="S1736" s="62">
        <v>9.1703427869498366E-3</v>
      </c>
      <c r="T1736" s="62">
        <v>0</v>
      </c>
      <c r="U1736" s="62">
        <v>0</v>
      </c>
      <c r="V1736" s="62"/>
      <c r="W1736" s="62"/>
      <c r="X1736" s="62">
        <v>8.5266985513950885E-3</v>
      </c>
      <c r="Y1736" s="62">
        <v>8.5266985513950885E-3</v>
      </c>
      <c r="Z1736" s="61" t="s">
        <v>18</v>
      </c>
      <c r="AB1736" s="16">
        <f t="shared" si="54"/>
        <v>-4.6348172583249756</v>
      </c>
      <c r="AD1736" s="34">
        <f t="shared" si="55"/>
        <v>0</v>
      </c>
    </row>
    <row r="1737" spans="1:30">
      <c r="A1737" s="10">
        <v>43915</v>
      </c>
      <c r="B1737" s="62">
        <v>2.8235759083429259E-2</v>
      </c>
      <c r="C1737" s="62">
        <v>2.8235759083429259E-2</v>
      </c>
      <c r="D1737" s="62">
        <v>2.5009088303925984E-2</v>
      </c>
      <c r="E1737" s="62">
        <v>2.5009088303925984E-2</v>
      </c>
      <c r="F1737" s="62"/>
      <c r="G1737" s="62"/>
      <c r="H1737" s="62">
        <v>2.8009286846184683E-2</v>
      </c>
      <c r="I1737" s="62">
        <v>2.8009286846184683E-2</v>
      </c>
      <c r="J1737" s="62">
        <v>3.8696219841006184E-4</v>
      </c>
      <c r="K1737" s="63">
        <v>3.8696219841006184E-4</v>
      </c>
      <c r="L1737" s="63">
        <v>2.3171081180660744E-4</v>
      </c>
      <c r="M1737" s="63">
        <v>2.3171081180660744E-4</v>
      </c>
      <c r="N1737" s="62"/>
      <c r="O1737" s="62"/>
      <c r="P1737" s="62">
        <v>3.7606547814880844E-4</v>
      </c>
      <c r="Q1737" s="62">
        <v>3.7606547814880844E-4</v>
      </c>
      <c r="R1737" s="62">
        <v>0</v>
      </c>
      <c r="S1737" s="62">
        <v>0</v>
      </c>
      <c r="T1737" s="62">
        <v>6.2983583739304863E-2</v>
      </c>
      <c r="U1737" s="62">
        <v>6.2983583739304863E-2</v>
      </c>
      <c r="V1737" s="62"/>
      <c r="W1737" s="62"/>
      <c r="X1737" s="62">
        <v>4.4206657864604357E-3</v>
      </c>
      <c r="Y1737" s="62">
        <v>4.4206657864604357E-3</v>
      </c>
      <c r="Z1737" s="61" t="s">
        <v>18</v>
      </c>
      <c r="AB1737" s="16">
        <f t="shared" si="54"/>
        <v>-3.5752191507202649</v>
      </c>
      <c r="AD1737" s="34">
        <f t="shared" si="55"/>
        <v>0</v>
      </c>
    </row>
    <row r="1738" spans="1:30">
      <c r="A1738" s="10">
        <v>43916</v>
      </c>
      <c r="B1738" s="62">
        <v>0.10213576510943378</v>
      </c>
      <c r="C1738" s="62">
        <v>0.10213576510943378</v>
      </c>
      <c r="D1738" s="62">
        <v>0.20171652450157615</v>
      </c>
      <c r="E1738" s="62">
        <v>0.20171652450157615</v>
      </c>
      <c r="F1738" s="62"/>
      <c r="G1738" s="62"/>
      <c r="H1738" s="62">
        <v>0.10912509835945459</v>
      </c>
      <c r="I1738" s="62">
        <v>0.10912509835945459</v>
      </c>
      <c r="J1738" s="62">
        <v>1.4709631563902691E-3</v>
      </c>
      <c r="K1738" s="63">
        <v>1.4709631563902691E-3</v>
      </c>
      <c r="L1738" s="63">
        <v>1.5085765751013222E-3</v>
      </c>
      <c r="M1738" s="63">
        <v>1.5085765751013222E-3</v>
      </c>
      <c r="N1738" s="62"/>
      <c r="O1738" s="62"/>
      <c r="P1738" s="62">
        <v>1.4736031515022651E-3</v>
      </c>
      <c r="Q1738" s="62">
        <v>1.4736031515022651E-3</v>
      </c>
      <c r="R1738" s="62">
        <v>9.6416072435664664E-4</v>
      </c>
      <c r="S1738" s="62">
        <v>9.6416072435664664E-4</v>
      </c>
      <c r="T1738" s="62">
        <v>8.3514144184713632E-3</v>
      </c>
      <c r="U1738" s="62">
        <v>8.3514144184713632E-3</v>
      </c>
      <c r="V1738" s="62"/>
      <c r="W1738" s="62"/>
      <c r="X1738" s="62">
        <v>1.4826542384228697E-3</v>
      </c>
      <c r="Y1738" s="62">
        <v>1.4826542384228697E-3</v>
      </c>
      <c r="Z1738" s="61" t="s">
        <v>18</v>
      </c>
      <c r="AB1738" s="16">
        <f t="shared" si="54"/>
        <v>-2.2152603634761139</v>
      </c>
      <c r="AD1738" s="34">
        <f t="shared" si="55"/>
        <v>0</v>
      </c>
    </row>
    <row r="1739" spans="1:30">
      <c r="A1739" s="10">
        <v>43917</v>
      </c>
      <c r="B1739" s="62">
        <v>4.0971685504368854E-4</v>
      </c>
      <c r="C1739" s="62">
        <v>4.0971685504368854E-4</v>
      </c>
      <c r="D1739" s="62">
        <v>0.11283475723584559</v>
      </c>
      <c r="E1739" s="62">
        <v>0.11283475723584559</v>
      </c>
      <c r="F1739" s="62"/>
      <c r="G1739" s="62"/>
      <c r="H1739" s="62">
        <v>8.3005591991368432E-3</v>
      </c>
      <c r="I1739" s="62">
        <v>8.3005591991368432E-3</v>
      </c>
      <c r="J1739" s="62">
        <v>1.5760319532752878E-4</v>
      </c>
      <c r="K1739" s="63">
        <v>1.5760319532752878E-4</v>
      </c>
      <c r="L1739" s="63">
        <v>1.4862651983460927E-3</v>
      </c>
      <c r="M1739" s="63">
        <v>1.4862651983460927E-3</v>
      </c>
      <c r="N1739" s="62"/>
      <c r="O1739" s="62"/>
      <c r="P1739" s="62">
        <v>2.5085877574710974E-4</v>
      </c>
      <c r="Q1739" s="62">
        <v>2.5085877574710974E-4</v>
      </c>
      <c r="R1739" s="62">
        <v>1.3859810412626798E-3</v>
      </c>
      <c r="S1739" s="62">
        <v>1.3859810412626798E-3</v>
      </c>
      <c r="T1739" s="62">
        <v>6.7200229254513452E-2</v>
      </c>
      <c r="U1739" s="62">
        <v>6.7200229254513452E-2</v>
      </c>
      <c r="V1739" s="62"/>
      <c r="W1739" s="62"/>
      <c r="X1739" s="62">
        <v>6.0053243377980571E-3</v>
      </c>
      <c r="Y1739" s="62">
        <v>6.0053243377980571E-3</v>
      </c>
      <c r="Z1739" s="61" t="s">
        <v>18</v>
      </c>
      <c r="AB1739" s="16">
        <f t="shared" si="54"/>
        <v>-4.7914323930590887</v>
      </c>
      <c r="AD1739" s="34">
        <f t="shared" si="55"/>
        <v>0</v>
      </c>
    </row>
    <row r="1740" spans="1:30">
      <c r="A1740" s="10">
        <v>43918</v>
      </c>
      <c r="B1740" s="62">
        <v>2.54018598722178E-2</v>
      </c>
      <c r="C1740" s="62">
        <v>2.54018598722178E-2</v>
      </c>
      <c r="D1740" s="62">
        <v>1.6102059196790437E-2</v>
      </c>
      <c r="E1740" s="62">
        <v>1.6102059196790437E-2</v>
      </c>
      <c r="F1740" s="62"/>
      <c r="G1740" s="62"/>
      <c r="H1740" s="62">
        <v>2.4749129299805044E-2</v>
      </c>
      <c r="I1740" s="62">
        <v>2.4749129299805044E-2</v>
      </c>
      <c r="J1740" s="62">
        <v>2.7685627979202561E-4</v>
      </c>
      <c r="K1740" s="63">
        <v>2.7685627979202561E-4</v>
      </c>
      <c r="L1740" s="63">
        <v>6.1407458959348259E-5</v>
      </c>
      <c r="M1740" s="63">
        <v>6.1407458959348259E-5</v>
      </c>
      <c r="N1740" s="62"/>
      <c r="O1740" s="62"/>
      <c r="P1740" s="62">
        <v>2.6173444685647127E-4</v>
      </c>
      <c r="Q1740" s="62">
        <v>2.6173444685647127E-4</v>
      </c>
      <c r="R1740" s="62">
        <v>4.4144345985367628E-3</v>
      </c>
      <c r="S1740" s="62">
        <v>4.4144345985367628E-3</v>
      </c>
      <c r="T1740" s="62">
        <v>0</v>
      </c>
      <c r="U1740" s="62">
        <v>0</v>
      </c>
      <c r="V1740" s="62"/>
      <c r="W1740" s="62"/>
      <c r="X1740" s="62">
        <v>4.1045960844710641E-3</v>
      </c>
      <c r="Y1740" s="62">
        <v>4.1045960844710641E-3</v>
      </c>
      <c r="Z1740" s="61" t="s">
        <v>18</v>
      </c>
      <c r="AB1740" s="16">
        <f t="shared" si="54"/>
        <v>-3.6989649703921184</v>
      </c>
      <c r="AD1740" s="34">
        <f t="shared" si="55"/>
        <v>0</v>
      </c>
    </row>
    <row r="1741" spans="1:30">
      <c r="A1741" s="10">
        <v>43919</v>
      </c>
      <c r="B1741" s="62">
        <v>7.8229128778807E-3</v>
      </c>
      <c r="C1741" s="62">
        <v>7.8229128778807E-3</v>
      </c>
      <c r="D1741" s="62">
        <v>2.6024852540221888</v>
      </c>
      <c r="E1741" s="62">
        <v>2.6024852540221888</v>
      </c>
      <c r="F1741" s="62"/>
      <c r="G1741" s="62"/>
      <c r="H1741" s="62">
        <v>0.18993600263774535</v>
      </c>
      <c r="I1741" s="62">
        <v>0.18993600263774535</v>
      </c>
      <c r="J1741" s="62">
        <v>2.3331453425938086E-4</v>
      </c>
      <c r="K1741" s="63">
        <v>2.3331453425938086E-4</v>
      </c>
      <c r="L1741" s="63">
        <v>8.7491709993040512E-2</v>
      </c>
      <c r="M1741" s="63">
        <v>8.7491709993040512E-2</v>
      </c>
      <c r="N1741" s="62"/>
      <c r="O1741" s="62"/>
      <c r="P1741" s="62">
        <v>6.3577707891254772E-3</v>
      </c>
      <c r="Q1741" s="62">
        <v>6.3577707891254772E-3</v>
      </c>
      <c r="R1741" s="62">
        <v>1.2028832113968742E-2</v>
      </c>
      <c r="S1741" s="62">
        <v>1.2028832113968742E-2</v>
      </c>
      <c r="T1741" s="62">
        <v>0.16946411757481475</v>
      </c>
      <c r="U1741" s="62">
        <v>0.16946411757481475</v>
      </c>
      <c r="V1741" s="62"/>
      <c r="W1741" s="62"/>
      <c r="X1741" s="62">
        <v>2.3078834967078465E-2</v>
      </c>
      <c r="Y1741" s="62">
        <v>2.3078834967078465E-2</v>
      </c>
      <c r="Z1741" s="61" t="s">
        <v>18</v>
      </c>
      <c r="AB1741" s="16">
        <f t="shared" si="54"/>
        <v>-1.6610680917834109</v>
      </c>
      <c r="AD1741" s="34">
        <f t="shared" si="55"/>
        <v>0</v>
      </c>
    </row>
    <row r="1742" spans="1:30">
      <c r="A1742" s="10">
        <v>43920</v>
      </c>
      <c r="B1742" s="62">
        <v>1.6437035496256927E-2</v>
      </c>
      <c r="C1742" s="62">
        <v>1.6437035496256927E-2</v>
      </c>
      <c r="D1742" s="62">
        <v>0</v>
      </c>
      <c r="E1742" s="62">
        <v>0</v>
      </c>
      <c r="F1742" s="62"/>
      <c r="G1742" s="62"/>
      <c r="H1742" s="62">
        <v>1.5283359631290325E-2</v>
      </c>
      <c r="I1742" s="62">
        <v>1.5283359631290325E-2</v>
      </c>
      <c r="J1742" s="62">
        <v>2.1981010360092401E-4</v>
      </c>
      <c r="K1742" s="63">
        <v>2.1981010360092401E-4</v>
      </c>
      <c r="L1742" s="63">
        <v>0</v>
      </c>
      <c r="M1742" s="63">
        <v>0</v>
      </c>
      <c r="N1742" s="62"/>
      <c r="O1742" s="62"/>
      <c r="P1742" s="62">
        <v>2.0438216275003629E-4</v>
      </c>
      <c r="Q1742" s="62">
        <v>2.0438216275003629E-4</v>
      </c>
      <c r="R1742" s="62">
        <v>0</v>
      </c>
      <c r="S1742" s="62">
        <v>0</v>
      </c>
      <c r="T1742" s="62">
        <v>0</v>
      </c>
      <c r="U1742" s="62">
        <v>0</v>
      </c>
      <c r="V1742" s="62"/>
      <c r="W1742" s="62"/>
      <c r="X1742" s="62">
        <v>0</v>
      </c>
      <c r="Y1742" s="62">
        <v>0</v>
      </c>
      <c r="Z1742" s="61" t="s">
        <v>18</v>
      </c>
      <c r="AB1742" s="16">
        <f t="shared" si="54"/>
        <v>-4.1809906482541397</v>
      </c>
      <c r="AD1742" s="34">
        <f t="shared" si="55"/>
        <v>0</v>
      </c>
    </row>
    <row r="1743" spans="1:30">
      <c r="A1743" s="10">
        <v>43921</v>
      </c>
      <c r="B1743" s="62">
        <v>2.1276077318273471E-3</v>
      </c>
      <c r="C1743" s="62">
        <v>2.1276077318273471E-3</v>
      </c>
      <c r="D1743" s="62">
        <v>0.1792614098333811</v>
      </c>
      <c r="E1743" s="62">
        <v>0.1792614098333811</v>
      </c>
      <c r="F1743" s="62"/>
      <c r="G1743" s="62"/>
      <c r="H1743" s="62">
        <v>1.4560201942679324E-2</v>
      </c>
      <c r="I1743" s="62">
        <v>1.4560201942679324E-2</v>
      </c>
      <c r="J1743" s="62">
        <v>2.4073115521597047E-5</v>
      </c>
      <c r="K1743" s="63">
        <v>2.4073115521597047E-5</v>
      </c>
      <c r="L1743" s="63">
        <v>1.5605682236869037E-3</v>
      </c>
      <c r="M1743" s="63">
        <v>1.5605682236869037E-3</v>
      </c>
      <c r="N1743" s="62"/>
      <c r="O1743" s="62"/>
      <c r="P1743" s="62">
        <v>1.3191600016665493E-4</v>
      </c>
      <c r="Q1743" s="62">
        <v>1.3191600016665493E-4</v>
      </c>
      <c r="R1743" s="62">
        <v>1.370529747603118E-3</v>
      </c>
      <c r="S1743" s="62">
        <v>1.370529747603118E-3</v>
      </c>
      <c r="T1743" s="62">
        <v>0</v>
      </c>
      <c r="U1743" s="62">
        <v>0</v>
      </c>
      <c r="V1743" s="62"/>
      <c r="W1743" s="62"/>
      <c r="X1743" s="62">
        <v>1.2743355712026021E-3</v>
      </c>
      <c r="Y1743" s="62">
        <v>1.2743355712026021E-3</v>
      </c>
      <c r="Z1743" s="61" t="s">
        <v>18</v>
      </c>
      <c r="AB1743" s="16">
        <f t="shared" si="54"/>
        <v>-4.2294633666202666</v>
      </c>
      <c r="AD1743" s="34">
        <f t="shared" si="55"/>
        <v>0</v>
      </c>
    </row>
    <row r="1744" spans="1:30">
      <c r="A1744" s="10">
        <v>43922</v>
      </c>
      <c r="B1744" s="62">
        <v>2.7991736339124995E-2</v>
      </c>
      <c r="C1744" s="62">
        <v>2.7991736339124995E-2</v>
      </c>
      <c r="D1744" s="62">
        <v>2.0609018708805829E-3</v>
      </c>
      <c r="E1744" s="62">
        <v>2.0609018708805829E-3</v>
      </c>
      <c r="F1744" s="62"/>
      <c r="G1744" s="62"/>
      <c r="H1744" s="62">
        <v>2.6171713629356552E-2</v>
      </c>
      <c r="I1744" s="62">
        <v>2.6171713629356552E-2</v>
      </c>
      <c r="J1744" s="62">
        <v>6.9765681131652736E-4</v>
      </c>
      <c r="K1744" s="63">
        <v>6.9765681131652736E-4</v>
      </c>
      <c r="L1744" s="63">
        <v>3.8891390674253897E-4</v>
      </c>
      <c r="M1744" s="63">
        <v>3.8891390674253897E-4</v>
      </c>
      <c r="N1744" s="62"/>
      <c r="O1744" s="62"/>
      <c r="P1744" s="62">
        <v>6.7598689172745029E-4</v>
      </c>
      <c r="Q1744" s="62">
        <v>6.7598689172745029E-4</v>
      </c>
      <c r="R1744" s="62">
        <v>2.7487851420360172E-3</v>
      </c>
      <c r="S1744" s="62">
        <v>2.7487851420360172E-3</v>
      </c>
      <c r="T1744" s="62">
        <v>0</v>
      </c>
      <c r="U1744" s="62">
        <v>0</v>
      </c>
      <c r="V1744" s="62"/>
      <c r="W1744" s="62"/>
      <c r="X1744" s="62">
        <v>2.5558545447231444E-3</v>
      </c>
      <c r="Y1744" s="62">
        <v>2.5558545447231444E-3</v>
      </c>
      <c r="Z1744" s="61" t="s">
        <v>18</v>
      </c>
      <c r="AB1744" s="16">
        <f t="shared" si="54"/>
        <v>-3.6430760839053407</v>
      </c>
      <c r="AD1744" s="34">
        <f t="shared" si="55"/>
        <v>0</v>
      </c>
    </row>
    <row r="1745" spans="1:30">
      <c r="A1745" s="10">
        <v>43923</v>
      </c>
      <c r="B1745" s="62">
        <v>0.24205278579099035</v>
      </c>
      <c r="C1745" s="62">
        <v>0.24205278579099035</v>
      </c>
      <c r="D1745" s="62">
        <v>0.22177914602693738</v>
      </c>
      <c r="E1745" s="62">
        <v>0.22177914602693738</v>
      </c>
      <c r="F1745" s="62"/>
      <c r="G1745" s="62"/>
      <c r="H1745" s="62">
        <v>0.2406298279287809</v>
      </c>
      <c r="I1745" s="62">
        <v>0.2406298279287809</v>
      </c>
      <c r="J1745" s="62">
        <v>2.9264904704146364E-3</v>
      </c>
      <c r="K1745" s="63">
        <v>2.9264904704146364E-3</v>
      </c>
      <c r="L1745" s="63">
        <v>1.1872108732140663E-3</v>
      </c>
      <c r="M1745" s="63">
        <v>1.1872108732140663E-3</v>
      </c>
      <c r="N1745" s="62"/>
      <c r="O1745" s="62"/>
      <c r="P1745" s="62">
        <v>2.8044146317285131E-3</v>
      </c>
      <c r="Q1745" s="62">
        <v>2.8044146317285131E-3</v>
      </c>
      <c r="R1745" s="62">
        <v>2.9511970889762747E-3</v>
      </c>
      <c r="S1745" s="62">
        <v>2.9511970889762747E-3</v>
      </c>
      <c r="T1745" s="62">
        <v>0</v>
      </c>
      <c r="U1745" s="62">
        <v>0</v>
      </c>
      <c r="V1745" s="62"/>
      <c r="W1745" s="62"/>
      <c r="X1745" s="62">
        <v>2.7440596854531791E-3</v>
      </c>
      <c r="Y1745" s="62">
        <v>2.7440596854531791E-3</v>
      </c>
      <c r="Z1745" s="61" t="s">
        <v>18</v>
      </c>
      <c r="AB1745" s="16">
        <f t="shared" si="54"/>
        <v>-1.4244955100217611</v>
      </c>
      <c r="AD1745" s="34">
        <f t="shared" si="55"/>
        <v>0</v>
      </c>
    </row>
    <row r="1746" spans="1:30">
      <c r="A1746" s="10">
        <v>43924</v>
      </c>
      <c r="B1746" s="62">
        <v>0.10858999235160964</v>
      </c>
      <c r="C1746" s="62">
        <v>0.10858999235160964</v>
      </c>
      <c r="D1746" s="62">
        <v>2.2850390960822043E-3</v>
      </c>
      <c r="E1746" s="62">
        <v>2.2850390960822043E-3</v>
      </c>
      <c r="F1746" s="62"/>
      <c r="G1746" s="62"/>
      <c r="H1746" s="62">
        <v>0.10112870415732228</v>
      </c>
      <c r="I1746" s="62">
        <v>0.10112870415732228</v>
      </c>
      <c r="J1746" s="62">
        <v>1.2745463113899218E-3</v>
      </c>
      <c r="K1746" s="63">
        <v>1.2745463113899218E-3</v>
      </c>
      <c r="L1746" s="63">
        <v>2.046915298644942E-5</v>
      </c>
      <c r="M1746" s="63">
        <v>2.046915298644942E-5</v>
      </c>
      <c r="N1746" s="62"/>
      <c r="O1746" s="62"/>
      <c r="P1746" s="62">
        <v>1.1865256612681007E-3</v>
      </c>
      <c r="Q1746" s="62">
        <v>1.1865256612681007E-3</v>
      </c>
      <c r="R1746" s="62">
        <v>4.0312425157796334E-3</v>
      </c>
      <c r="S1746" s="62">
        <v>4.0312425157796334E-3</v>
      </c>
      <c r="T1746" s="62">
        <v>0</v>
      </c>
      <c r="U1746" s="62">
        <v>0</v>
      </c>
      <c r="V1746" s="62"/>
      <c r="W1746" s="62"/>
      <c r="X1746" s="62">
        <v>3.7482993295012276E-3</v>
      </c>
      <c r="Y1746" s="62">
        <v>3.7482993295012276E-3</v>
      </c>
      <c r="Z1746" s="61" t="s">
        <v>18</v>
      </c>
      <c r="AB1746" s="16">
        <f t="shared" si="54"/>
        <v>-2.2913612747828807</v>
      </c>
      <c r="AD1746" s="34">
        <f t="shared" si="55"/>
        <v>0</v>
      </c>
    </row>
    <row r="1747" spans="1:30">
      <c r="A1747" s="10">
        <v>43925</v>
      </c>
      <c r="B1747" s="62">
        <v>0.33379920607235841</v>
      </c>
      <c r="C1747" s="62">
        <v>0.33379920607235841</v>
      </c>
      <c r="D1747" s="62">
        <v>3.6685565153313962E-2</v>
      </c>
      <c r="E1747" s="62">
        <v>3.6685565153313962E-2</v>
      </c>
      <c r="F1747" s="62"/>
      <c r="G1747" s="62"/>
      <c r="H1747" s="62">
        <v>0.31294551644208957</v>
      </c>
      <c r="I1747" s="62">
        <v>0.31294551644208957</v>
      </c>
      <c r="J1747" s="62">
        <v>2.4407945055199753E-3</v>
      </c>
      <c r="K1747" s="63">
        <v>2.4407945055199753E-3</v>
      </c>
      <c r="L1747" s="63">
        <v>1.8483645146763827E-4</v>
      </c>
      <c r="M1747" s="63">
        <v>1.8483645146763827E-4</v>
      </c>
      <c r="N1747" s="62"/>
      <c r="O1747" s="62"/>
      <c r="P1747" s="62">
        <v>2.2824542525023382E-3</v>
      </c>
      <c r="Q1747" s="62">
        <v>2.2824542525023382E-3</v>
      </c>
      <c r="R1747" s="62">
        <v>1.7073679493815619E-3</v>
      </c>
      <c r="S1747" s="62">
        <v>1.7073679493815619E-3</v>
      </c>
      <c r="T1747" s="62">
        <v>0</v>
      </c>
      <c r="U1747" s="62">
        <v>0</v>
      </c>
      <c r="V1747" s="62"/>
      <c r="W1747" s="62"/>
      <c r="X1747" s="62">
        <v>1.5875319122647974E-3</v>
      </c>
      <c r="Y1747" s="62">
        <v>1.5875319122647974E-3</v>
      </c>
      <c r="Z1747" s="61" t="s">
        <v>18</v>
      </c>
      <c r="AB1747" s="16">
        <f t="shared" si="54"/>
        <v>-1.1617261724688419</v>
      </c>
      <c r="AD1747" s="34">
        <f t="shared" si="55"/>
        <v>0</v>
      </c>
    </row>
    <row r="1748" spans="1:30">
      <c r="A1748" s="10">
        <v>43926</v>
      </c>
      <c r="B1748" s="62">
        <v>0.26712580154976473</v>
      </c>
      <c r="C1748" s="62">
        <v>0.26712580154976473</v>
      </c>
      <c r="D1748" s="62">
        <v>2.9395484136815817</v>
      </c>
      <c r="E1748" s="62">
        <v>2.9395484136815817</v>
      </c>
      <c r="F1748" s="62"/>
      <c r="G1748" s="62"/>
      <c r="H1748" s="62">
        <v>0.45469669712333466</v>
      </c>
      <c r="I1748" s="62">
        <v>0.45469669712333466</v>
      </c>
      <c r="J1748" s="62">
        <v>2.608193821027666E-3</v>
      </c>
      <c r="K1748" s="63">
        <v>2.608193821027666E-3</v>
      </c>
      <c r="L1748" s="63">
        <v>6.1215048921275635E-3</v>
      </c>
      <c r="M1748" s="63">
        <v>6.1215048921275635E-3</v>
      </c>
      <c r="N1748" s="62"/>
      <c r="O1748" s="62"/>
      <c r="P1748" s="62">
        <v>2.8547846487819084E-3</v>
      </c>
      <c r="Q1748" s="62">
        <v>2.8547846487819084E-3</v>
      </c>
      <c r="R1748" s="62">
        <v>3.1443382597207952E-3</v>
      </c>
      <c r="S1748" s="62">
        <v>3.1443382597207952E-3</v>
      </c>
      <c r="T1748" s="62">
        <v>3.5309288901625248E-2</v>
      </c>
      <c r="U1748" s="62">
        <v>3.5309288901625248E-2</v>
      </c>
      <c r="V1748" s="62"/>
      <c r="W1748" s="62"/>
      <c r="X1748" s="62">
        <v>5.4019185430910759E-3</v>
      </c>
      <c r="Y1748" s="62">
        <v>5.4019185430910759E-3</v>
      </c>
      <c r="Z1748" s="61" t="s">
        <v>18</v>
      </c>
      <c r="AB1748" s="16">
        <f t="shared" si="54"/>
        <v>-0.78812468203650587</v>
      </c>
      <c r="AD1748" s="34">
        <f t="shared" si="55"/>
        <v>0</v>
      </c>
    </row>
    <row r="1749" spans="1:30">
      <c r="A1749" s="10">
        <v>43927</v>
      </c>
      <c r="B1749" s="62">
        <v>0.11213614783797773</v>
      </c>
      <c r="C1749" s="62">
        <v>0.11213614783797773</v>
      </c>
      <c r="D1749" s="62">
        <v>6.3348610144512221E-3</v>
      </c>
      <c r="E1749" s="62">
        <v>6.3348610144512221E-3</v>
      </c>
      <c r="F1749" s="62"/>
      <c r="G1749" s="62"/>
      <c r="H1749" s="62">
        <v>0.10471021077539081</v>
      </c>
      <c r="I1749" s="62">
        <v>0.10471021077539081</v>
      </c>
      <c r="J1749" s="62">
        <v>1.4321495067174505E-3</v>
      </c>
      <c r="K1749" s="63">
        <v>1.4321495067174505E-3</v>
      </c>
      <c r="L1749" s="63">
        <v>6.1407458959348259E-5</v>
      </c>
      <c r="M1749" s="63">
        <v>6.1407458959348259E-5</v>
      </c>
      <c r="N1749" s="62"/>
      <c r="O1749" s="62"/>
      <c r="P1749" s="62">
        <v>1.3359404294812584E-3</v>
      </c>
      <c r="Q1749" s="62">
        <v>1.3359404294812584E-3</v>
      </c>
      <c r="R1749" s="62">
        <v>1.1403054720756495E-3</v>
      </c>
      <c r="S1749" s="62">
        <v>1.1403054720756495E-3</v>
      </c>
      <c r="T1749" s="62">
        <v>0</v>
      </c>
      <c r="U1749" s="62">
        <v>0</v>
      </c>
      <c r="V1749" s="62"/>
      <c r="W1749" s="62"/>
      <c r="X1749" s="62">
        <v>1.0602701821279825E-3</v>
      </c>
      <c r="Y1749" s="62">
        <v>1.0602701821279825E-3</v>
      </c>
      <c r="Z1749" s="61" t="s">
        <v>18</v>
      </c>
      <c r="AB1749" s="16">
        <f t="shared" si="54"/>
        <v>-2.2565586417405576</v>
      </c>
      <c r="AD1749" s="34">
        <f t="shared" si="55"/>
        <v>0</v>
      </c>
    </row>
    <row r="1750" spans="1:30">
      <c r="A1750" s="10">
        <v>43928</v>
      </c>
      <c r="B1750" s="62">
        <v>4.5380116348241253E-2</v>
      </c>
      <c r="C1750" s="62">
        <v>4.5380116348241253E-2</v>
      </c>
      <c r="D1750" s="62">
        <v>0.63986060506816234</v>
      </c>
      <c r="E1750" s="62">
        <v>0.63986060506816234</v>
      </c>
      <c r="F1750" s="62"/>
      <c r="G1750" s="62"/>
      <c r="H1750" s="62">
        <v>8.7105267588919746E-2</v>
      </c>
      <c r="I1750" s="62">
        <v>8.7105267588919746E-2</v>
      </c>
      <c r="J1750" s="62">
        <v>4.2483331916964742E-4</v>
      </c>
      <c r="K1750" s="63">
        <v>4.2483331916964742E-4</v>
      </c>
      <c r="L1750" s="63">
        <v>1.9363818725181153E-2</v>
      </c>
      <c r="M1750" s="63">
        <v>1.9363818725181153E-2</v>
      </c>
      <c r="N1750" s="62"/>
      <c r="O1750" s="62"/>
      <c r="P1750" s="62">
        <v>1.7541150120178321E-3</v>
      </c>
      <c r="Q1750" s="62">
        <v>1.7541150120178321E-3</v>
      </c>
      <c r="R1750" s="62">
        <v>0</v>
      </c>
      <c r="S1750" s="62">
        <v>0</v>
      </c>
      <c r="T1750" s="62">
        <v>8.9040815491054984E-3</v>
      </c>
      <c r="U1750" s="62">
        <v>8.9040815491054984E-3</v>
      </c>
      <c r="V1750" s="62"/>
      <c r="W1750" s="62"/>
      <c r="X1750" s="62">
        <v>6.2495600166080265E-4</v>
      </c>
      <c r="Y1750" s="62">
        <v>6.2495600166080265E-4</v>
      </c>
      <c r="Z1750" s="61" t="s">
        <v>18</v>
      </c>
      <c r="AB1750" s="16">
        <f t="shared" si="54"/>
        <v>-2.4406379194676422</v>
      </c>
      <c r="AD1750" s="34">
        <f t="shared" si="55"/>
        <v>0</v>
      </c>
    </row>
    <row r="1751" spans="1:30">
      <c r="A1751" s="10">
        <v>43929</v>
      </c>
      <c r="B1751" s="62">
        <v>8.82714375111056E-3</v>
      </c>
      <c r="C1751" s="62">
        <v>8.82714375111056E-3</v>
      </c>
      <c r="D1751" s="62">
        <v>0</v>
      </c>
      <c r="E1751" s="62">
        <v>0</v>
      </c>
      <c r="F1751" s="62"/>
      <c r="G1751" s="62"/>
      <c r="H1751" s="62">
        <v>8.2075878278684393E-3</v>
      </c>
      <c r="I1751" s="62">
        <v>8.2075878278684393E-3</v>
      </c>
      <c r="J1751" s="62">
        <v>4.9536847472554645E-5</v>
      </c>
      <c r="K1751" s="63">
        <v>4.9536847472554645E-5</v>
      </c>
      <c r="L1751" s="63">
        <v>0</v>
      </c>
      <c r="M1751" s="63">
        <v>0</v>
      </c>
      <c r="N1751" s="62"/>
      <c r="O1751" s="62"/>
      <c r="P1751" s="62">
        <v>4.6059975662632961E-5</v>
      </c>
      <c r="Q1751" s="62">
        <v>4.6059975662632961E-5</v>
      </c>
      <c r="R1751" s="62">
        <v>0</v>
      </c>
      <c r="S1751" s="62">
        <v>0</v>
      </c>
      <c r="T1751" s="62">
        <v>0</v>
      </c>
      <c r="U1751" s="62">
        <v>0</v>
      </c>
      <c r="V1751" s="62"/>
      <c r="W1751" s="62"/>
      <c r="X1751" s="62">
        <v>0</v>
      </c>
      <c r="Y1751" s="62">
        <v>0</v>
      </c>
      <c r="Z1751" s="61" t="s">
        <v>18</v>
      </c>
      <c r="AB1751" s="16">
        <f t="shared" si="54"/>
        <v>-4.8026962077175517</v>
      </c>
      <c r="AD1751" s="34">
        <f t="shared" si="55"/>
        <v>0</v>
      </c>
    </row>
    <row r="1752" spans="1:30">
      <c r="A1752" s="10">
        <v>43930</v>
      </c>
      <c r="B1752" s="62">
        <v>1.0614549414009687E-2</v>
      </c>
      <c r="C1752" s="62">
        <v>1.0614549414009687E-2</v>
      </c>
      <c r="D1752" s="62">
        <v>0</v>
      </c>
      <c r="E1752" s="62">
        <v>0</v>
      </c>
      <c r="F1752" s="62"/>
      <c r="G1752" s="62"/>
      <c r="H1752" s="62">
        <v>9.8695397996405431E-3</v>
      </c>
      <c r="I1752" s="62">
        <v>9.8695397996405431E-3</v>
      </c>
      <c r="J1752" s="62">
        <v>2.0250465470221494E-4</v>
      </c>
      <c r="K1752" s="63">
        <v>2.0250465470221494E-4</v>
      </c>
      <c r="L1752" s="63">
        <v>0</v>
      </c>
      <c r="M1752" s="63">
        <v>0</v>
      </c>
      <c r="N1752" s="62"/>
      <c r="O1752" s="62"/>
      <c r="P1752" s="62">
        <v>1.8829134155785008E-4</v>
      </c>
      <c r="Q1752" s="62">
        <v>1.8829134155785008E-4</v>
      </c>
      <c r="R1752" s="62">
        <v>3.4858118495971076E-3</v>
      </c>
      <c r="S1752" s="62">
        <v>3.4858118495971076E-3</v>
      </c>
      <c r="T1752" s="62">
        <v>0</v>
      </c>
      <c r="U1752" s="62">
        <v>0</v>
      </c>
      <c r="V1752" s="62"/>
      <c r="W1752" s="62"/>
      <c r="X1752" s="62">
        <v>3.2411511258546451E-3</v>
      </c>
      <c r="Y1752" s="62">
        <v>3.2411511258546451E-3</v>
      </c>
      <c r="Z1752" s="61" t="s">
        <v>18</v>
      </c>
      <c r="AB1752" s="16">
        <f t="shared" si="54"/>
        <v>-4.6183020528000176</v>
      </c>
      <c r="AD1752" s="34">
        <f t="shared" si="55"/>
        <v>0</v>
      </c>
    </row>
    <row r="1753" spans="1:30">
      <c r="A1753" s="10">
        <v>43931</v>
      </c>
      <c r="B1753" s="62">
        <v>5.8900331430249001E-4</v>
      </c>
      <c r="C1753" s="62">
        <v>5.8900331430249001E-4</v>
      </c>
      <c r="D1753" s="62">
        <v>4.597029925901666E-3</v>
      </c>
      <c r="E1753" s="62">
        <v>4.597029925901666E-3</v>
      </c>
      <c r="F1753" s="62"/>
      <c r="G1753" s="62"/>
      <c r="H1753" s="62">
        <v>8.7031703227789998E-4</v>
      </c>
      <c r="I1753" s="62">
        <v>8.7031703227789998E-4</v>
      </c>
      <c r="J1753" s="62">
        <v>4.6353880978684943E-6</v>
      </c>
      <c r="K1753" s="63">
        <v>4.6353880978684943E-6</v>
      </c>
      <c r="L1753" s="63">
        <v>4.0938305972898839E-5</v>
      </c>
      <c r="M1753" s="63">
        <v>4.0938305972898839E-5</v>
      </c>
      <c r="N1753" s="62"/>
      <c r="O1753" s="62"/>
      <c r="P1753" s="62">
        <v>7.1834023179402595E-6</v>
      </c>
      <c r="Q1753" s="62">
        <v>7.1834023179402595E-6</v>
      </c>
      <c r="R1753" s="62">
        <v>4.8192584924172778E-3</v>
      </c>
      <c r="S1753" s="62">
        <v>4.8192584924172778E-3</v>
      </c>
      <c r="T1753" s="62">
        <v>0</v>
      </c>
      <c r="U1753" s="62">
        <v>0</v>
      </c>
      <c r="V1753" s="62"/>
      <c r="W1753" s="62"/>
      <c r="X1753" s="62">
        <v>4.4810063659311344E-3</v>
      </c>
      <c r="Y1753" s="62">
        <v>4.4810063659311344E-3</v>
      </c>
      <c r="Z1753" s="61" t="s">
        <v>18</v>
      </c>
      <c r="AB1753" s="16">
        <f t="shared" si="54"/>
        <v>-7.0466530077778646</v>
      </c>
      <c r="AD1753" s="34">
        <f t="shared" si="55"/>
        <v>0</v>
      </c>
    </row>
    <row r="1754" spans="1:30">
      <c r="A1754" s="10">
        <v>43932</v>
      </c>
      <c r="B1754" s="62">
        <v>0.55948895020511591</v>
      </c>
      <c r="C1754" s="62">
        <v>0.55948895020511591</v>
      </c>
      <c r="D1754" s="62">
        <v>7.9316447161542527</v>
      </c>
      <c r="E1754" s="62">
        <v>7.9316447161542527</v>
      </c>
      <c r="F1754" s="62"/>
      <c r="G1754" s="62"/>
      <c r="H1754" s="62">
        <v>1.0769227771191399</v>
      </c>
      <c r="I1754" s="62">
        <v>1.0769227771191399</v>
      </c>
      <c r="J1754" s="62">
        <v>1.7085484282171527E-2</v>
      </c>
      <c r="K1754" s="63">
        <v>1.7085484282171527E-2</v>
      </c>
      <c r="L1754" s="63">
        <v>8.8656200106439598E-2</v>
      </c>
      <c r="M1754" s="63">
        <v>8.8656200106439598E-2</v>
      </c>
      <c r="N1754" s="62"/>
      <c r="O1754" s="62"/>
      <c r="P1754" s="62">
        <v>2.2108860152087004E-2</v>
      </c>
      <c r="Q1754" s="62">
        <v>2.2108860152087004E-2</v>
      </c>
      <c r="R1754" s="62">
        <v>8.1351061117592074E-3</v>
      </c>
      <c r="S1754" s="62">
        <v>8.1351061117592074E-3</v>
      </c>
      <c r="T1754" s="62">
        <v>0.19734310394235891</v>
      </c>
      <c r="U1754" s="62">
        <v>0.19734310394235891</v>
      </c>
      <c r="V1754" s="62"/>
      <c r="W1754" s="62"/>
      <c r="X1754" s="62">
        <v>2.1415158990243502E-2</v>
      </c>
      <c r="Y1754" s="62">
        <v>2.1415158990243502E-2</v>
      </c>
      <c r="Z1754" s="61" t="s">
        <v>18</v>
      </c>
      <c r="AB1754" s="16">
        <f t="shared" si="54"/>
        <v>7.4107693764313004E-2</v>
      </c>
      <c r="AD1754" s="34">
        <f t="shared" si="55"/>
        <v>0</v>
      </c>
    </row>
    <row r="1755" spans="1:30">
      <c r="A1755" s="10">
        <v>43933</v>
      </c>
      <c r="B1755" s="62">
        <v>3.0410230627554286E-2</v>
      </c>
      <c r="C1755" s="62">
        <v>3.0410230627554286E-2</v>
      </c>
      <c r="D1755" s="62">
        <v>0.12134113890367217</v>
      </c>
      <c r="E1755" s="62">
        <v>0.12134113890367217</v>
      </c>
      <c r="F1755" s="62"/>
      <c r="G1755" s="62"/>
      <c r="H1755" s="62">
        <v>3.6792451696647792E-2</v>
      </c>
      <c r="I1755" s="62">
        <v>3.6792451696647792E-2</v>
      </c>
      <c r="J1755" s="62">
        <v>1.3082610341550845E-4</v>
      </c>
      <c r="K1755" s="63">
        <v>1.3082610341550845E-4</v>
      </c>
      <c r="L1755" s="63">
        <v>2.1287919105907396E-3</v>
      </c>
      <c r="M1755" s="63">
        <v>2.1287919105907396E-3</v>
      </c>
      <c r="N1755" s="62"/>
      <c r="O1755" s="62"/>
      <c r="P1755" s="62">
        <v>2.710585030651578E-4</v>
      </c>
      <c r="Q1755" s="62">
        <v>2.710585030651578E-4</v>
      </c>
      <c r="R1755" s="62">
        <v>0</v>
      </c>
      <c r="S1755" s="62">
        <v>0</v>
      </c>
      <c r="T1755" s="62">
        <v>0</v>
      </c>
      <c r="U1755" s="62">
        <v>0</v>
      </c>
      <c r="V1755" s="62"/>
      <c r="W1755" s="62"/>
      <c r="X1755" s="62">
        <v>0</v>
      </c>
      <c r="Y1755" s="62">
        <v>0</v>
      </c>
      <c r="Z1755" s="61" t="s">
        <v>18</v>
      </c>
      <c r="AB1755" s="16">
        <f t="shared" ref="AB1755:AB1818" si="56">IF(I1755&gt;0,LN(I1755),"")</f>
        <v>-3.3024625717855267</v>
      </c>
      <c r="AD1755" s="34">
        <f t="shared" si="55"/>
        <v>0</v>
      </c>
    </row>
    <row r="1756" spans="1:30">
      <c r="A1756" s="10">
        <v>43934</v>
      </c>
      <c r="B1756" s="62">
        <v>1.3965917536445738E-3</v>
      </c>
      <c r="C1756" s="62">
        <v>1.3965917536445738E-3</v>
      </c>
      <c r="D1756" s="62">
        <v>0.41120830433536659</v>
      </c>
      <c r="E1756" s="62">
        <v>0.41120830433536659</v>
      </c>
      <c r="F1756" s="62"/>
      <c r="G1756" s="62"/>
      <c r="H1756" s="62">
        <v>3.0160287134957452E-2</v>
      </c>
      <c r="I1756" s="62">
        <v>3.0160287134957452E-2</v>
      </c>
      <c r="J1756" s="62">
        <v>2.4722069855298637E-5</v>
      </c>
      <c r="K1756" s="63">
        <v>2.4722069855298637E-5</v>
      </c>
      <c r="L1756" s="63">
        <v>2.3948908994145821E-3</v>
      </c>
      <c r="M1756" s="63">
        <v>2.3948908994145821E-3</v>
      </c>
      <c r="N1756" s="62"/>
      <c r="O1756" s="62"/>
      <c r="P1756" s="62">
        <v>1.9107850165721093E-4</v>
      </c>
      <c r="Q1756" s="62">
        <v>1.9107850165721093E-4</v>
      </c>
      <c r="R1756" s="62">
        <v>0</v>
      </c>
      <c r="S1756" s="62">
        <v>0</v>
      </c>
      <c r="T1756" s="62">
        <v>0</v>
      </c>
      <c r="U1756" s="62">
        <v>0</v>
      </c>
      <c r="V1756" s="62"/>
      <c r="W1756" s="62"/>
      <c r="X1756" s="62">
        <v>0</v>
      </c>
      <c r="Y1756" s="62">
        <v>0</v>
      </c>
      <c r="Z1756" s="61" t="s">
        <v>18</v>
      </c>
      <c r="AB1756" s="16">
        <f t="shared" si="56"/>
        <v>-3.5012292154978644</v>
      </c>
      <c r="AD1756" s="34">
        <f t="shared" si="55"/>
        <v>0</v>
      </c>
    </row>
    <row r="1757" spans="1:30">
      <c r="A1757" s="10">
        <v>43935</v>
      </c>
      <c r="B1757" s="62">
        <v>0.36703577396766041</v>
      </c>
      <c r="C1757" s="62">
        <v>0.36703577396766041</v>
      </c>
      <c r="D1757" s="62">
        <v>1.3229889057190815E-3</v>
      </c>
      <c r="E1757" s="62">
        <v>1.3229889057190815E-3</v>
      </c>
      <c r="F1757" s="62"/>
      <c r="G1757" s="62"/>
      <c r="H1757" s="62">
        <v>0.34136727591448301</v>
      </c>
      <c r="I1757" s="62">
        <v>0.34136727591448301</v>
      </c>
      <c r="J1757" s="62">
        <v>1.9732383593816395E-3</v>
      </c>
      <c r="K1757" s="63">
        <v>1.9732383593816395E-3</v>
      </c>
      <c r="L1757" s="63">
        <v>2.046915298644942E-5</v>
      </c>
      <c r="M1757" s="63">
        <v>2.046915298644942E-5</v>
      </c>
      <c r="N1757" s="62"/>
      <c r="O1757" s="62"/>
      <c r="P1757" s="62">
        <v>1.8361782000979815E-3</v>
      </c>
      <c r="Q1757" s="62">
        <v>1.8361782000979815E-3</v>
      </c>
      <c r="R1757" s="62">
        <v>1.8325234280240114E-3</v>
      </c>
      <c r="S1757" s="62">
        <v>1.8325234280240114E-3</v>
      </c>
      <c r="T1757" s="62">
        <v>0</v>
      </c>
      <c r="U1757" s="62">
        <v>0</v>
      </c>
      <c r="V1757" s="62"/>
      <c r="W1757" s="62"/>
      <c r="X1757" s="62">
        <v>1.7039030298154297E-3</v>
      </c>
      <c r="Y1757" s="62">
        <v>1.7039030298154297E-3</v>
      </c>
      <c r="Z1757" s="61" t="s">
        <v>18</v>
      </c>
      <c r="AB1757" s="16">
        <f t="shared" si="56"/>
        <v>-1.0747963258390256</v>
      </c>
      <c r="AD1757" s="34">
        <f t="shared" ref="AD1757:AD1820" si="57">A1757-1-A1756</f>
        <v>0</v>
      </c>
    </row>
    <row r="1758" spans="1:30">
      <c r="A1758" s="10">
        <v>43936</v>
      </c>
      <c r="B1758" s="62">
        <v>0.19401839878243807</v>
      </c>
      <c r="C1758" s="62">
        <v>0.19401839878243807</v>
      </c>
      <c r="D1758" s="62">
        <v>3.5444086973431039</v>
      </c>
      <c r="E1758" s="62">
        <v>3.5444086973431039</v>
      </c>
      <c r="F1758" s="62"/>
      <c r="G1758" s="62"/>
      <c r="H1758" s="62">
        <v>0.42917421058000227</v>
      </c>
      <c r="I1758" s="62">
        <v>0.42917421058000227</v>
      </c>
      <c r="J1758" s="62">
        <v>1.7262494302335461E-3</v>
      </c>
      <c r="K1758" s="63">
        <v>1.7262494302335461E-3</v>
      </c>
      <c r="L1758" s="63">
        <v>5.3708601138084906E-2</v>
      </c>
      <c r="M1758" s="63">
        <v>5.3708601138084906E-2</v>
      </c>
      <c r="N1758" s="62"/>
      <c r="O1758" s="62"/>
      <c r="P1758" s="62">
        <v>5.3747652823292608E-3</v>
      </c>
      <c r="Q1758" s="62">
        <v>5.3747652823292608E-3</v>
      </c>
      <c r="R1758" s="62">
        <v>6.3041278131011514E-4</v>
      </c>
      <c r="S1758" s="62">
        <v>6.3041278131011514E-4</v>
      </c>
      <c r="T1758" s="62">
        <v>0</v>
      </c>
      <c r="U1758" s="62">
        <v>0</v>
      </c>
      <c r="V1758" s="62"/>
      <c r="W1758" s="62"/>
      <c r="X1758" s="62">
        <v>5.8616562914392525E-4</v>
      </c>
      <c r="Y1758" s="62">
        <v>5.8616562914392525E-4</v>
      </c>
      <c r="Z1758" s="61" t="s">
        <v>18</v>
      </c>
      <c r="AB1758" s="16">
        <f t="shared" si="56"/>
        <v>-0.84589235721635692</v>
      </c>
      <c r="AD1758" s="34">
        <f t="shared" si="57"/>
        <v>0</v>
      </c>
    </row>
    <row r="1759" spans="1:30">
      <c r="A1759" s="10">
        <v>43937</v>
      </c>
      <c r="B1759" s="62">
        <v>1.5852435137786912E-2</v>
      </c>
      <c r="C1759" s="62">
        <v>1.5852435137786912E-2</v>
      </c>
      <c r="D1759" s="62">
        <v>0.14279912005158227</v>
      </c>
      <c r="E1759" s="62">
        <v>0.14279912005158227</v>
      </c>
      <c r="F1759" s="62"/>
      <c r="G1759" s="62"/>
      <c r="H1759" s="62">
        <v>2.476251667626848E-2</v>
      </c>
      <c r="I1759" s="62">
        <v>2.476251667626848E-2</v>
      </c>
      <c r="J1759" s="62">
        <v>1.941764074197112E-4</v>
      </c>
      <c r="K1759" s="63">
        <v>1.941764074197112E-4</v>
      </c>
      <c r="L1759" s="63">
        <v>1.2889425635567201E-3</v>
      </c>
      <c r="M1759" s="63">
        <v>1.2889425635567201E-3</v>
      </c>
      <c r="N1759" s="62"/>
      <c r="O1759" s="62"/>
      <c r="P1759" s="62">
        <v>2.7101540265125017E-4</v>
      </c>
      <c r="Q1759" s="62">
        <v>2.7101540265125017E-4</v>
      </c>
      <c r="R1759" s="62">
        <v>5.7942351223356173E-3</v>
      </c>
      <c r="S1759" s="62">
        <v>5.7942351223356173E-3</v>
      </c>
      <c r="T1759" s="62">
        <v>0</v>
      </c>
      <c r="U1759" s="62">
        <v>0</v>
      </c>
      <c r="V1759" s="62"/>
      <c r="W1759" s="62"/>
      <c r="X1759" s="62">
        <v>5.3875517384551945E-3</v>
      </c>
      <c r="Y1759" s="62">
        <v>5.3875517384551945E-3</v>
      </c>
      <c r="Z1759" s="61" t="s">
        <v>18</v>
      </c>
      <c r="AB1759" s="16">
        <f t="shared" si="56"/>
        <v>-3.6984241935091946</v>
      </c>
      <c r="AD1759" s="34">
        <f t="shared" si="57"/>
        <v>0</v>
      </c>
    </row>
    <row r="1760" spans="1:30">
      <c r="A1760" s="10">
        <v>43938</v>
      </c>
      <c r="B1760" s="62">
        <v>0.11982724032169595</v>
      </c>
      <c r="C1760" s="62">
        <v>0.11982724032169595</v>
      </c>
      <c r="D1760" s="62">
        <v>8.5032259385106647E-3</v>
      </c>
      <c r="E1760" s="62">
        <v>8.5032259385106647E-3</v>
      </c>
      <c r="F1760" s="62"/>
      <c r="G1760" s="62"/>
      <c r="H1760" s="62">
        <v>0.11201367633600509</v>
      </c>
      <c r="I1760" s="62">
        <v>0.11201367633600509</v>
      </c>
      <c r="J1760" s="62">
        <v>1.3728628929457122E-3</v>
      </c>
      <c r="K1760" s="63">
        <v>1.3728628929457122E-3</v>
      </c>
      <c r="L1760" s="63">
        <v>4.0938305972898839E-5</v>
      </c>
      <c r="M1760" s="63">
        <v>4.0938305972898839E-5</v>
      </c>
      <c r="N1760" s="62"/>
      <c r="O1760" s="62"/>
      <c r="P1760" s="62">
        <v>1.2793783196297967E-3</v>
      </c>
      <c r="Q1760" s="62">
        <v>1.2793783196297967E-3</v>
      </c>
      <c r="R1760" s="62">
        <v>1.1279444371480003E-4</v>
      </c>
      <c r="S1760" s="62">
        <v>1.1279444371480003E-4</v>
      </c>
      <c r="T1760" s="62">
        <v>0</v>
      </c>
      <c r="U1760" s="62">
        <v>0</v>
      </c>
      <c r="V1760" s="62"/>
      <c r="W1760" s="62"/>
      <c r="X1760" s="62">
        <v>1.0487767384192779E-4</v>
      </c>
      <c r="Y1760" s="62">
        <v>1.0487767384192779E-4</v>
      </c>
      <c r="Z1760" s="61" t="s">
        <v>18</v>
      </c>
      <c r="AB1760" s="16">
        <f t="shared" si="56"/>
        <v>-2.1891343049989764</v>
      </c>
      <c r="AD1760" s="34">
        <f t="shared" si="57"/>
        <v>0</v>
      </c>
    </row>
    <row r="1761" spans="1:30">
      <c r="A1761" s="10">
        <v>43939</v>
      </c>
      <c r="B1761" s="62">
        <v>5.2738237872665891E-3</v>
      </c>
      <c r="C1761" s="62">
        <v>5.2738237872665891E-3</v>
      </c>
      <c r="D1761" s="62">
        <v>1.2428255618782493E-2</v>
      </c>
      <c r="E1761" s="62">
        <v>1.2428255618782493E-2</v>
      </c>
      <c r="F1761" s="62"/>
      <c r="G1761" s="62"/>
      <c r="H1761" s="62">
        <v>5.7759760965104467E-3</v>
      </c>
      <c r="I1761" s="62">
        <v>5.7759760965104467E-3</v>
      </c>
      <c r="J1761" s="62">
        <v>8.1119291712698641E-5</v>
      </c>
      <c r="K1761" s="63">
        <v>8.1119291712698641E-5</v>
      </c>
      <c r="L1761" s="63">
        <v>1.0869120235804642E-4</v>
      </c>
      <c r="M1761" s="63">
        <v>1.0869120235804642E-4</v>
      </c>
      <c r="N1761" s="62"/>
      <c r="O1761" s="62"/>
      <c r="P1761" s="62">
        <v>8.3054497600025293E-5</v>
      </c>
      <c r="Q1761" s="62">
        <v>8.3054497600025293E-5</v>
      </c>
      <c r="R1761" s="62">
        <v>0</v>
      </c>
      <c r="S1761" s="62">
        <v>0</v>
      </c>
      <c r="T1761" s="62">
        <v>0</v>
      </c>
      <c r="U1761" s="62">
        <v>0</v>
      </c>
      <c r="V1761" s="62"/>
      <c r="W1761" s="62"/>
      <c r="X1761" s="62">
        <v>0</v>
      </c>
      <c r="Y1761" s="62">
        <v>0</v>
      </c>
      <c r="Z1761" s="61" t="s">
        <v>18</v>
      </c>
      <c r="AB1761" s="16">
        <f t="shared" si="56"/>
        <v>-5.154048015815957</v>
      </c>
      <c r="AD1761" s="34">
        <f t="shared" si="57"/>
        <v>0</v>
      </c>
    </row>
    <row r="1762" spans="1:30">
      <c r="A1762" s="10">
        <v>43940</v>
      </c>
      <c r="B1762" s="62">
        <v>2.0428333964261157E-2</v>
      </c>
      <c r="C1762" s="62">
        <v>2.0428333964261157E-2</v>
      </c>
      <c r="D1762" s="62">
        <v>2.385442776435911</v>
      </c>
      <c r="E1762" s="62">
        <v>2.385442776435911</v>
      </c>
      <c r="F1762" s="62"/>
      <c r="G1762" s="62"/>
      <c r="H1762" s="62">
        <v>0.18642299177213101</v>
      </c>
      <c r="I1762" s="62">
        <v>0.18642299177213101</v>
      </c>
      <c r="J1762" s="62">
        <v>1.1804788355905099E-4</v>
      </c>
      <c r="K1762" s="63">
        <v>1.1804788355905099E-4</v>
      </c>
      <c r="L1762" s="63">
        <v>5.1336635690015162E-2</v>
      </c>
      <c r="M1762" s="63">
        <v>5.1336635690015162E-2</v>
      </c>
      <c r="N1762" s="62"/>
      <c r="O1762" s="62"/>
      <c r="P1762" s="62">
        <v>3.7129569900969605E-3</v>
      </c>
      <c r="Q1762" s="62">
        <v>3.7129569900969605E-3</v>
      </c>
      <c r="R1762" s="62">
        <v>0</v>
      </c>
      <c r="S1762" s="62">
        <v>0</v>
      </c>
      <c r="T1762" s="62">
        <v>0</v>
      </c>
      <c r="U1762" s="62">
        <v>0</v>
      </c>
      <c r="V1762" s="62"/>
      <c r="W1762" s="62"/>
      <c r="X1762" s="62">
        <v>0</v>
      </c>
      <c r="Y1762" s="62">
        <v>0</v>
      </c>
      <c r="Z1762" s="61" t="s">
        <v>18</v>
      </c>
      <c r="AB1762" s="16">
        <f t="shared" si="56"/>
        <v>-1.6797370379201781</v>
      </c>
      <c r="AD1762" s="34">
        <f t="shared" si="57"/>
        <v>0</v>
      </c>
    </row>
    <row r="1763" spans="1:30">
      <c r="A1763" s="10">
        <v>43941</v>
      </c>
      <c r="B1763" s="62">
        <v>3.5968037453935828E-3</v>
      </c>
      <c r="C1763" s="62">
        <v>3.5968037453935828E-3</v>
      </c>
      <c r="D1763" s="62">
        <v>2.4490997666516558E-2</v>
      </c>
      <c r="E1763" s="62">
        <v>2.4490997666516558E-2</v>
      </c>
      <c r="F1763" s="62"/>
      <c r="G1763" s="62"/>
      <c r="H1763" s="62">
        <v>5.0633168067190665E-3</v>
      </c>
      <c r="I1763" s="62">
        <v>5.0633168067190665E-3</v>
      </c>
      <c r="J1763" s="62">
        <v>4.3449037770687352E-5</v>
      </c>
      <c r="K1763" s="63">
        <v>4.3449037770687352E-5</v>
      </c>
      <c r="L1763" s="63">
        <v>1.023457649322471E-4</v>
      </c>
      <c r="M1763" s="63">
        <v>1.023457649322471E-4</v>
      </c>
      <c r="N1763" s="62"/>
      <c r="O1763" s="62"/>
      <c r="P1763" s="62">
        <v>4.7582856954036283E-5</v>
      </c>
      <c r="Q1763" s="62">
        <v>4.7582856954036283E-5</v>
      </c>
      <c r="R1763" s="62">
        <v>2.3393258600576334E-3</v>
      </c>
      <c r="S1763" s="62">
        <v>2.3393258600576334E-3</v>
      </c>
      <c r="T1763" s="62">
        <v>0</v>
      </c>
      <c r="U1763" s="62">
        <v>0</v>
      </c>
      <c r="V1763" s="62"/>
      <c r="W1763" s="62"/>
      <c r="X1763" s="62">
        <v>2.1751342218723109E-3</v>
      </c>
      <c r="Y1763" s="62">
        <v>2.1751342218723109E-3</v>
      </c>
      <c r="Z1763" s="61" t="s">
        <v>18</v>
      </c>
      <c r="AB1763" s="16">
        <f t="shared" si="56"/>
        <v>-5.2857335150270099</v>
      </c>
      <c r="AD1763" s="34">
        <f t="shared" si="57"/>
        <v>0</v>
      </c>
    </row>
    <row r="1764" spans="1:30">
      <c r="A1764" s="10">
        <v>43942</v>
      </c>
      <c r="B1764" s="62">
        <v>4.9521373845595212E-2</v>
      </c>
      <c r="C1764" s="62">
        <v>4.9521373845595212E-2</v>
      </c>
      <c r="D1764" s="62">
        <v>9.5567056945183599E-3</v>
      </c>
      <c r="E1764" s="62">
        <v>9.5567056945183599E-3</v>
      </c>
      <c r="F1764" s="62"/>
      <c r="G1764" s="62"/>
      <c r="H1764" s="62">
        <v>4.671635020810317E-2</v>
      </c>
      <c r="I1764" s="62">
        <v>4.671635020810317E-2</v>
      </c>
      <c r="J1764" s="62">
        <v>6.2925393428564806E-4</v>
      </c>
      <c r="K1764" s="63">
        <v>6.2925393428564806E-4</v>
      </c>
      <c r="L1764" s="63">
        <v>1.2281491791869652E-4</v>
      </c>
      <c r="M1764" s="63">
        <v>1.2281491791869652E-4</v>
      </c>
      <c r="N1764" s="62"/>
      <c r="O1764" s="62"/>
      <c r="P1764" s="62">
        <v>5.9370820157776292E-4</v>
      </c>
      <c r="Q1764" s="62">
        <v>5.9370820157776292E-4</v>
      </c>
      <c r="R1764" s="62">
        <v>3.5754293528225652E-3</v>
      </c>
      <c r="S1764" s="62">
        <v>3.5754293528225652E-3</v>
      </c>
      <c r="T1764" s="62">
        <v>6.7179760101527E-2</v>
      </c>
      <c r="U1764" s="62">
        <v>6.7179760101527E-2</v>
      </c>
      <c r="V1764" s="62"/>
      <c r="W1764" s="62"/>
      <c r="X1764" s="62">
        <v>8.0396638742387394E-3</v>
      </c>
      <c r="Y1764" s="62">
        <v>8.0396638742387394E-3</v>
      </c>
      <c r="Z1764" s="61" t="s">
        <v>18</v>
      </c>
      <c r="AB1764" s="16">
        <f t="shared" si="56"/>
        <v>-3.0636610640594713</v>
      </c>
      <c r="AD1764" s="34">
        <f t="shared" si="57"/>
        <v>0</v>
      </c>
    </row>
    <row r="1765" spans="1:30">
      <c r="A1765" s="10">
        <v>43943</v>
      </c>
      <c r="B1765" s="62">
        <v>3.1728458965226865E-3</v>
      </c>
      <c r="C1765" s="62">
        <v>3.1728458965226865E-3</v>
      </c>
      <c r="D1765" s="62">
        <v>0.29815591353829779</v>
      </c>
      <c r="E1765" s="62">
        <v>0.29815591353829779</v>
      </c>
      <c r="F1765" s="62"/>
      <c r="G1765" s="62"/>
      <c r="H1765" s="62">
        <v>2.3876995728748979E-2</v>
      </c>
      <c r="I1765" s="62">
        <v>2.3876995728748979E-2</v>
      </c>
      <c r="J1765" s="62">
        <v>1.6996423025517811E-5</v>
      </c>
      <c r="K1765" s="63">
        <v>1.6996423025517811E-5</v>
      </c>
      <c r="L1765" s="63">
        <v>2.085479182871413E-2</v>
      </c>
      <c r="M1765" s="63">
        <v>2.085479182871413E-2</v>
      </c>
      <c r="N1765" s="62"/>
      <c r="O1765" s="62"/>
      <c r="P1765" s="62">
        <v>1.4795510086215199E-3</v>
      </c>
      <c r="Q1765" s="62">
        <v>1.4795510086215199E-3</v>
      </c>
      <c r="R1765" s="62">
        <v>0</v>
      </c>
      <c r="S1765" s="62">
        <v>0</v>
      </c>
      <c r="T1765" s="62">
        <v>0.20297212101363246</v>
      </c>
      <c r="U1765" s="62">
        <v>0.20297212101363246</v>
      </c>
      <c r="V1765" s="62"/>
      <c r="W1765" s="62"/>
      <c r="X1765" s="62">
        <v>1.4246123476939123E-2</v>
      </c>
      <c r="Y1765" s="62">
        <v>1.4246123476939123E-2</v>
      </c>
      <c r="Z1765" s="61" t="s">
        <v>18</v>
      </c>
      <c r="AB1765" s="16">
        <f t="shared" si="56"/>
        <v>-3.7348398053759122</v>
      </c>
      <c r="AD1765" s="34">
        <f t="shared" si="57"/>
        <v>0</v>
      </c>
    </row>
    <row r="1766" spans="1:30">
      <c r="A1766" s="10">
        <v>43944</v>
      </c>
      <c r="B1766" s="62">
        <v>8.4568793022195797E-3</v>
      </c>
      <c r="C1766" s="62">
        <v>8.4568793022195797E-3</v>
      </c>
      <c r="D1766" s="62">
        <v>1.0439268023089204E-3</v>
      </c>
      <c r="E1766" s="62">
        <v>1.0439268023089204E-3</v>
      </c>
      <c r="F1766" s="62"/>
      <c r="G1766" s="62"/>
      <c r="H1766" s="62">
        <v>7.9365820509762972E-3</v>
      </c>
      <c r="I1766" s="62">
        <v>7.9365820509762972E-3</v>
      </c>
      <c r="J1766" s="62">
        <v>7.2621080199939729E-5</v>
      </c>
      <c r="K1766" s="63">
        <v>7.2621080199939729E-5</v>
      </c>
      <c r="L1766" s="63">
        <v>6.1407458959348259E-5</v>
      </c>
      <c r="M1766" s="63">
        <v>6.1407458959348259E-5</v>
      </c>
      <c r="N1766" s="62"/>
      <c r="O1766" s="62"/>
      <c r="P1766" s="62">
        <v>7.1834023179402601E-5</v>
      </c>
      <c r="Q1766" s="62">
        <v>7.1834023179402601E-5</v>
      </c>
      <c r="R1766" s="62">
        <v>0</v>
      </c>
      <c r="S1766" s="62">
        <v>0</v>
      </c>
      <c r="T1766" s="62">
        <v>0</v>
      </c>
      <c r="U1766" s="62">
        <v>0</v>
      </c>
      <c r="V1766" s="62"/>
      <c r="W1766" s="62"/>
      <c r="X1766" s="62">
        <v>0</v>
      </c>
      <c r="Y1766" s="62">
        <v>0</v>
      </c>
      <c r="Z1766" s="61" t="s">
        <v>18</v>
      </c>
      <c r="AB1766" s="16">
        <f t="shared" si="56"/>
        <v>-4.8362725685720678</v>
      </c>
      <c r="AD1766" s="34">
        <f t="shared" si="57"/>
        <v>0</v>
      </c>
    </row>
    <row r="1767" spans="1:30">
      <c r="A1767" s="10">
        <v>43945</v>
      </c>
      <c r="B1767" s="62">
        <v>2.4563678643994471E-2</v>
      </c>
      <c r="C1767" s="62">
        <v>2.4563678643994471E-2</v>
      </c>
      <c r="D1767" s="62">
        <v>0.29290622262250787</v>
      </c>
      <c r="E1767" s="62">
        <v>0.29290622262250787</v>
      </c>
      <c r="F1767" s="62"/>
      <c r="G1767" s="62"/>
      <c r="H1767" s="62">
        <v>4.3397994394072818E-2</v>
      </c>
      <c r="I1767" s="62">
        <v>4.3397994394072818E-2</v>
      </c>
      <c r="J1767" s="62">
        <v>1.4034410030979843E-4</v>
      </c>
      <c r="K1767" s="63">
        <v>1.4034410030979843E-4</v>
      </c>
      <c r="L1767" s="63">
        <v>9.6579604535964297E-3</v>
      </c>
      <c r="M1767" s="63">
        <v>9.6579604535964297E-3</v>
      </c>
      <c r="N1767" s="62"/>
      <c r="O1767" s="62"/>
      <c r="P1767" s="62">
        <v>8.0836262964245327E-4</v>
      </c>
      <c r="Q1767" s="62">
        <v>8.0836262964245327E-4</v>
      </c>
      <c r="R1767" s="62">
        <v>0</v>
      </c>
      <c r="S1767" s="62">
        <v>0</v>
      </c>
      <c r="T1767" s="62">
        <v>0</v>
      </c>
      <c r="U1767" s="62">
        <v>0</v>
      </c>
      <c r="V1767" s="62"/>
      <c r="W1767" s="62"/>
      <c r="X1767" s="62">
        <v>0</v>
      </c>
      <c r="Y1767" s="62">
        <v>0</v>
      </c>
      <c r="Z1767" s="61" t="s">
        <v>18</v>
      </c>
      <c r="AB1767" s="16">
        <f t="shared" si="56"/>
        <v>-3.1373420510617285</v>
      </c>
      <c r="AD1767" s="34">
        <f t="shared" si="57"/>
        <v>0</v>
      </c>
    </row>
    <row r="1768" spans="1:30">
      <c r="A1768" s="10">
        <v>43946</v>
      </c>
      <c r="B1768" s="62">
        <v>6.7906553805267339E-3</v>
      </c>
      <c r="C1768" s="62">
        <v>6.7906553805267339E-3</v>
      </c>
      <c r="D1768" s="62">
        <v>9.6878796004421341E-2</v>
      </c>
      <c r="E1768" s="62">
        <v>9.6878796004421341E-2</v>
      </c>
      <c r="F1768" s="62"/>
      <c r="G1768" s="62"/>
      <c r="H1768" s="62">
        <v>1.311372462139878E-2</v>
      </c>
      <c r="I1768" s="62">
        <v>1.311372462139878E-2</v>
      </c>
      <c r="J1768" s="62">
        <v>4.5164131366898699E-5</v>
      </c>
      <c r="K1768" s="63">
        <v>4.5164131366898699E-5</v>
      </c>
      <c r="L1768" s="63">
        <v>1.2281491791869652E-3</v>
      </c>
      <c r="M1768" s="63">
        <v>1.2281491791869652E-3</v>
      </c>
      <c r="N1768" s="62"/>
      <c r="O1768" s="62"/>
      <c r="P1768" s="62">
        <v>1.2819499776596188E-4</v>
      </c>
      <c r="Q1768" s="62">
        <v>1.2819499776596188E-4</v>
      </c>
      <c r="R1768" s="62">
        <v>0</v>
      </c>
      <c r="S1768" s="62">
        <v>0</v>
      </c>
      <c r="T1768" s="62">
        <v>0</v>
      </c>
      <c r="U1768" s="62">
        <v>0</v>
      </c>
      <c r="V1768" s="62"/>
      <c r="W1768" s="62"/>
      <c r="X1768" s="62">
        <v>0</v>
      </c>
      <c r="Y1768" s="62">
        <v>0</v>
      </c>
      <c r="Z1768" s="61" t="s">
        <v>18</v>
      </c>
      <c r="AB1768" s="16">
        <f t="shared" si="56"/>
        <v>-4.3340959161869632</v>
      </c>
      <c r="AD1768" s="34">
        <f t="shared" si="57"/>
        <v>0</v>
      </c>
    </row>
    <row r="1769" spans="1:30">
      <c r="A1769" s="10">
        <v>43947</v>
      </c>
      <c r="B1769" s="62">
        <v>5.1595472770957747E-3</v>
      </c>
      <c r="C1769" s="62">
        <v>5.1595472770957747E-3</v>
      </c>
      <c r="D1769" s="62">
        <v>1.6197916240225981E-3</v>
      </c>
      <c r="E1769" s="62">
        <v>1.6197916240225981E-3</v>
      </c>
      <c r="F1769" s="62"/>
      <c r="G1769" s="62"/>
      <c r="H1769" s="62">
        <v>4.9111003679338664E-3</v>
      </c>
      <c r="I1769" s="62">
        <v>4.9111003679338664E-3</v>
      </c>
      <c r="J1769" s="62">
        <v>1.9107996817033506E-3</v>
      </c>
      <c r="K1769" s="63">
        <v>1.9107996817033506E-3</v>
      </c>
      <c r="L1769" s="63">
        <v>2.046915298644942E-5</v>
      </c>
      <c r="M1769" s="63">
        <v>2.046915298644942E-5</v>
      </c>
      <c r="N1769" s="62"/>
      <c r="O1769" s="62"/>
      <c r="P1769" s="62">
        <v>1.7781219425643884E-3</v>
      </c>
      <c r="Q1769" s="62">
        <v>1.7781219425643884E-3</v>
      </c>
      <c r="R1769" s="62">
        <v>0</v>
      </c>
      <c r="S1769" s="62">
        <v>0</v>
      </c>
      <c r="T1769" s="62">
        <v>0</v>
      </c>
      <c r="U1769" s="62">
        <v>0</v>
      </c>
      <c r="V1769" s="62"/>
      <c r="W1769" s="62"/>
      <c r="X1769" s="62">
        <v>0</v>
      </c>
      <c r="Y1769" s="62">
        <v>0</v>
      </c>
      <c r="Z1769" s="61" t="s">
        <v>18</v>
      </c>
      <c r="AB1769" s="16">
        <f t="shared" si="56"/>
        <v>-5.3162572547618749</v>
      </c>
      <c r="AD1769" s="34">
        <f t="shared" si="57"/>
        <v>0</v>
      </c>
    </row>
    <row r="1770" spans="1:30">
      <c r="A1770" s="10">
        <v>43948</v>
      </c>
      <c r="B1770" s="62">
        <v>7.1751790418652798E-3</v>
      </c>
      <c r="C1770" s="62">
        <v>7.1751790418652798E-3</v>
      </c>
      <c r="D1770" s="62">
        <v>7.040502313014288E-2</v>
      </c>
      <c r="E1770" s="62">
        <v>7.040502313014288E-2</v>
      </c>
      <c r="F1770" s="62"/>
      <c r="G1770" s="62"/>
      <c r="H1770" s="62">
        <v>1.1613129248084546E-2</v>
      </c>
      <c r="I1770" s="62">
        <v>1.1613129248084546E-2</v>
      </c>
      <c r="J1770" s="62">
        <v>6.0816291844034638E-5</v>
      </c>
      <c r="K1770" s="63">
        <v>6.0816291844034638E-5</v>
      </c>
      <c r="L1770" s="63">
        <v>2.4562983583739303E-4</v>
      </c>
      <c r="M1770" s="63">
        <v>2.4562983583739303E-4</v>
      </c>
      <c r="N1770" s="62"/>
      <c r="O1770" s="62"/>
      <c r="P1770" s="62">
        <v>7.3787908609882351E-5</v>
      </c>
      <c r="Q1770" s="62">
        <v>7.3787908609882351E-5</v>
      </c>
      <c r="R1770" s="62">
        <v>5.9518383176631459E-3</v>
      </c>
      <c r="S1770" s="62">
        <v>5.9518383176631459E-3</v>
      </c>
      <c r="T1770" s="62">
        <v>4.5871371842633152E-2</v>
      </c>
      <c r="U1770" s="62">
        <v>4.5871371842633152E-2</v>
      </c>
      <c r="V1770" s="62"/>
      <c r="W1770" s="62"/>
      <c r="X1770" s="62">
        <v>8.7536940646420012E-3</v>
      </c>
      <c r="Y1770" s="62">
        <v>8.7536940646420012E-3</v>
      </c>
      <c r="Z1770" s="61" t="s">
        <v>18</v>
      </c>
      <c r="AB1770" s="16">
        <f t="shared" si="56"/>
        <v>-4.4556189891770277</v>
      </c>
      <c r="AD1770" s="34">
        <f t="shared" si="57"/>
        <v>0</v>
      </c>
    </row>
    <row r="1771" spans="1:30">
      <c r="A1771" s="10">
        <v>43949</v>
      </c>
      <c r="B1771" s="62">
        <v>1.3007887885413207E-2</v>
      </c>
      <c r="C1771" s="62">
        <v>1.3007887885413207E-2</v>
      </c>
      <c r="D1771" s="62">
        <v>9.1722295001432832E-3</v>
      </c>
      <c r="E1771" s="62">
        <v>9.1722295001432832E-3</v>
      </c>
      <c r="F1771" s="62"/>
      <c r="G1771" s="62"/>
      <c r="H1771" s="62">
        <v>1.2738672277382772E-2</v>
      </c>
      <c r="I1771" s="62">
        <v>1.2738672277382772E-2</v>
      </c>
      <c r="J1771" s="62">
        <v>1.4351161551000858E-4</v>
      </c>
      <c r="K1771" s="63">
        <v>1.4351161551000858E-4</v>
      </c>
      <c r="L1771" s="63">
        <v>6.1407458959348259E-5</v>
      </c>
      <c r="M1771" s="63">
        <v>6.1407458959348259E-5</v>
      </c>
      <c r="N1771" s="62"/>
      <c r="O1771" s="62"/>
      <c r="P1771" s="62">
        <v>1.3774892284882244E-4</v>
      </c>
      <c r="Q1771" s="62">
        <v>1.3774892284882244E-4</v>
      </c>
      <c r="R1771" s="62">
        <v>2.5170157371425922E-3</v>
      </c>
      <c r="S1771" s="62">
        <v>2.5170157371425922E-3</v>
      </c>
      <c r="T1771" s="62">
        <v>0</v>
      </c>
      <c r="U1771" s="62">
        <v>0</v>
      </c>
      <c r="V1771" s="62"/>
      <c r="W1771" s="62"/>
      <c r="X1771" s="62">
        <v>2.3403524751849365E-3</v>
      </c>
      <c r="Y1771" s="62">
        <v>2.3403524751849365E-3</v>
      </c>
      <c r="Z1771" s="61" t="s">
        <v>18</v>
      </c>
      <c r="AB1771" s="16">
        <f t="shared" si="56"/>
        <v>-4.3631128511150088</v>
      </c>
      <c r="AD1771" s="34">
        <f t="shared" si="57"/>
        <v>0</v>
      </c>
    </row>
    <row r="1772" spans="1:30">
      <c r="A1772" s="10">
        <v>43950</v>
      </c>
      <c r="B1772" s="62">
        <v>8.8296273920533998E-3</v>
      </c>
      <c r="C1772" s="62">
        <v>8.8296273920533998E-3</v>
      </c>
      <c r="D1772" s="62">
        <v>4.9146436320465061E-3</v>
      </c>
      <c r="E1772" s="62">
        <v>4.9146436320465061E-3</v>
      </c>
      <c r="F1772" s="62"/>
      <c r="G1772" s="62"/>
      <c r="H1772" s="62">
        <v>8.5548441273531027E-3</v>
      </c>
      <c r="I1772" s="62">
        <v>8.5548441273531027E-3</v>
      </c>
      <c r="J1772" s="62">
        <v>6.8387425737219859E-5</v>
      </c>
      <c r="K1772" s="63">
        <v>6.8387425737219859E-5</v>
      </c>
      <c r="L1772" s="63">
        <v>6.1407458959348259E-5</v>
      </c>
      <c r="M1772" s="63">
        <v>6.1407458959348259E-5</v>
      </c>
      <c r="N1772" s="62"/>
      <c r="O1772" s="62"/>
      <c r="P1772" s="62">
        <v>6.7897518709171363E-5</v>
      </c>
      <c r="Q1772" s="62">
        <v>6.7897518709171363E-5</v>
      </c>
      <c r="R1772" s="62">
        <v>0</v>
      </c>
      <c r="S1772" s="62">
        <v>0</v>
      </c>
      <c r="T1772" s="62">
        <v>0</v>
      </c>
      <c r="U1772" s="62">
        <v>0</v>
      </c>
      <c r="V1772" s="62"/>
      <c r="W1772" s="62"/>
      <c r="X1772" s="62">
        <v>0</v>
      </c>
      <c r="Y1772" s="62">
        <v>0</v>
      </c>
      <c r="Z1772" s="61" t="s">
        <v>18</v>
      </c>
      <c r="AB1772" s="16">
        <f t="shared" si="56"/>
        <v>-4.7612575918678948</v>
      </c>
      <c r="AD1772" s="34">
        <f t="shared" si="57"/>
        <v>0</v>
      </c>
    </row>
    <row r="1773" spans="1:30">
      <c r="A1773" s="10">
        <v>43951</v>
      </c>
      <c r="B1773" s="62">
        <v>3.0274346456632076E-2</v>
      </c>
      <c r="C1773" s="62">
        <v>3.0274346456632076E-2</v>
      </c>
      <c r="D1773" s="62">
        <v>1.8353470503950544</v>
      </c>
      <c r="E1773" s="62">
        <v>1.8353470503950544</v>
      </c>
      <c r="F1773" s="62"/>
      <c r="G1773" s="62"/>
      <c r="H1773" s="62">
        <v>0.15696804457013802</v>
      </c>
      <c r="I1773" s="62">
        <v>0.15696804457013802</v>
      </c>
      <c r="J1773" s="62">
        <v>2.4414589111473357E-4</v>
      </c>
      <c r="K1773" s="63">
        <v>2.4414589111473357E-4</v>
      </c>
      <c r="L1773" s="63">
        <v>1.100564948622426E-2</v>
      </c>
      <c r="M1773" s="63">
        <v>1.100564948622426E-2</v>
      </c>
      <c r="N1773" s="62"/>
      <c r="O1773" s="62"/>
      <c r="P1773" s="62">
        <v>9.9946986490893593E-4</v>
      </c>
      <c r="Q1773" s="62">
        <v>9.9946986490893593E-4</v>
      </c>
      <c r="R1773" s="62">
        <v>1.5451293659561646E-6</v>
      </c>
      <c r="S1773" s="62">
        <v>1.5451293659561646E-6</v>
      </c>
      <c r="T1773" s="62">
        <v>1.7869570557170346E-2</v>
      </c>
      <c r="U1773" s="62">
        <v>1.7869570557170346E-2</v>
      </c>
      <c r="V1773" s="62"/>
      <c r="W1773" s="62"/>
      <c r="X1773" s="62">
        <v>1.2556587251759575E-3</v>
      </c>
      <c r="Y1773" s="62">
        <v>1.2556587251759575E-3</v>
      </c>
      <c r="Z1773" s="61" t="s">
        <v>18</v>
      </c>
      <c r="AB1773" s="16">
        <f t="shared" si="56"/>
        <v>-1.8517130321202735</v>
      </c>
      <c r="AD1773" s="34">
        <f t="shared" si="57"/>
        <v>0</v>
      </c>
    </row>
    <row r="1774" spans="1:30">
      <c r="A1774" s="10">
        <v>43952</v>
      </c>
      <c r="B1774" s="62">
        <v>0.11527874581849364</v>
      </c>
      <c r="C1774" s="62">
        <v>0.11527874581849364</v>
      </c>
      <c r="D1774" s="62">
        <v>8.5761193883817088E-2</v>
      </c>
      <c r="E1774" s="62">
        <v>8.5761193883817088E-2</v>
      </c>
      <c r="F1774" s="62"/>
      <c r="G1774" s="62"/>
      <c r="H1774" s="62">
        <v>0.11320698006318521</v>
      </c>
      <c r="I1774" s="62">
        <v>0.11320698006318521</v>
      </c>
      <c r="J1774" s="62">
        <v>3.3498250140993058E-3</v>
      </c>
      <c r="K1774" s="63">
        <v>3.3498250140993058E-3</v>
      </c>
      <c r="L1774" s="63">
        <v>3.0662791173701229E-4</v>
      </c>
      <c r="M1774" s="63">
        <v>3.0662791173701229E-4</v>
      </c>
      <c r="N1774" s="62"/>
      <c r="O1774" s="62"/>
      <c r="P1774" s="62">
        <v>3.1362303515988089E-3</v>
      </c>
      <c r="Q1774" s="62">
        <v>3.1362303515988089E-3</v>
      </c>
      <c r="R1774" s="62">
        <v>7.0102519333431193E-3</v>
      </c>
      <c r="S1774" s="62">
        <v>7.0102519333431193E-3</v>
      </c>
      <c r="T1774" s="62">
        <v>2.2516068285094362E-3</v>
      </c>
      <c r="U1774" s="62">
        <v>2.2516068285094362E-3</v>
      </c>
      <c r="V1774" s="62"/>
      <c r="W1774" s="62"/>
      <c r="X1774" s="62">
        <v>6.6762541142936782E-3</v>
      </c>
      <c r="Y1774" s="62">
        <v>6.6762541142936782E-3</v>
      </c>
      <c r="Z1774" s="61" t="s">
        <v>18</v>
      </c>
      <c r="AB1774" s="16">
        <f t="shared" si="56"/>
        <v>-2.1785374537784783</v>
      </c>
      <c r="AD1774" s="34">
        <f t="shared" si="57"/>
        <v>0</v>
      </c>
    </row>
    <row r="1775" spans="1:30">
      <c r="A1775" s="10">
        <v>43953</v>
      </c>
      <c r="B1775" s="62">
        <v>0.1328207056497655</v>
      </c>
      <c r="C1775" s="62">
        <v>0.1328207056497655</v>
      </c>
      <c r="D1775" s="62">
        <v>3.17271871289966E-3</v>
      </c>
      <c r="E1775" s="62">
        <v>3.17271871289966E-3</v>
      </c>
      <c r="F1775" s="62"/>
      <c r="G1775" s="62"/>
      <c r="H1775" s="62">
        <v>0.123721026239532</v>
      </c>
      <c r="I1775" s="62">
        <v>0.123721026239532</v>
      </c>
      <c r="J1775" s="62">
        <v>2.8815117545716507E-4</v>
      </c>
      <c r="K1775" s="63">
        <v>2.8815117545716507E-4</v>
      </c>
      <c r="L1775" s="63">
        <v>2.046915298644942E-5</v>
      </c>
      <c r="M1775" s="63">
        <v>2.046915298644942E-5</v>
      </c>
      <c r="N1775" s="62"/>
      <c r="O1775" s="62"/>
      <c r="P1775" s="62">
        <v>2.6936322011812376E-4</v>
      </c>
      <c r="Q1775" s="62">
        <v>2.6936322011812376E-4</v>
      </c>
      <c r="R1775" s="62">
        <v>9.5566251284388785E-3</v>
      </c>
      <c r="S1775" s="62">
        <v>9.5566251284388785E-3</v>
      </c>
      <c r="T1775" s="62">
        <v>0</v>
      </c>
      <c r="U1775" s="62">
        <v>0</v>
      </c>
      <c r="V1775" s="62"/>
      <c r="W1775" s="62"/>
      <c r="X1775" s="62">
        <v>8.8858686672921017E-3</v>
      </c>
      <c r="Y1775" s="62">
        <v>8.8858686672921017E-3</v>
      </c>
      <c r="Z1775" s="61" t="s">
        <v>18</v>
      </c>
      <c r="AB1775" s="16">
        <f t="shared" si="56"/>
        <v>-2.0897260363440933</v>
      </c>
      <c r="AD1775" s="34">
        <f t="shared" si="57"/>
        <v>0</v>
      </c>
    </row>
    <row r="1776" spans="1:30">
      <c r="A1776" s="10">
        <v>43954</v>
      </c>
      <c r="B1776" s="62">
        <v>7.3149772479700857E-3</v>
      </c>
      <c r="C1776" s="62">
        <v>7.3149772479700857E-3</v>
      </c>
      <c r="D1776" s="62">
        <v>1.2051897490481843E-2</v>
      </c>
      <c r="E1776" s="62">
        <v>1.2051897490481843E-2</v>
      </c>
      <c r="F1776" s="62"/>
      <c r="G1776" s="62"/>
      <c r="H1776" s="62">
        <v>7.647450251347246E-3</v>
      </c>
      <c r="I1776" s="62">
        <v>7.647450251347246E-3</v>
      </c>
      <c r="J1776" s="62">
        <v>2.3176940489342478E-5</v>
      </c>
      <c r="K1776" s="63">
        <v>2.3176940489342478E-5</v>
      </c>
      <c r="L1776" s="63">
        <v>1.59045318704712E-4</v>
      </c>
      <c r="M1776" s="63">
        <v>1.59045318704712E-4</v>
      </c>
      <c r="N1776" s="62"/>
      <c r="O1776" s="62"/>
      <c r="P1776" s="62">
        <v>3.2713214155899946E-5</v>
      </c>
      <c r="Q1776" s="62">
        <v>3.2713214155899946E-5</v>
      </c>
      <c r="R1776" s="62">
        <v>0</v>
      </c>
      <c r="S1776" s="62">
        <v>0</v>
      </c>
      <c r="T1776" s="62">
        <v>0</v>
      </c>
      <c r="U1776" s="62">
        <v>0</v>
      </c>
      <c r="V1776" s="62"/>
      <c r="W1776" s="62"/>
      <c r="X1776" s="62">
        <v>0</v>
      </c>
      <c r="Y1776" s="62">
        <v>0</v>
      </c>
      <c r="Z1776" s="61" t="s">
        <v>18</v>
      </c>
      <c r="AB1776" s="16">
        <f t="shared" si="56"/>
        <v>-4.8733829871781262</v>
      </c>
      <c r="AD1776" s="34">
        <f t="shared" si="57"/>
        <v>0</v>
      </c>
    </row>
    <row r="1777" spans="1:30">
      <c r="A1777" s="10">
        <v>43955</v>
      </c>
      <c r="B1777" s="62">
        <v>5.6358784292214859E-2</v>
      </c>
      <c r="C1777" s="62">
        <v>5.6358784292214859E-2</v>
      </c>
      <c r="D1777" s="62">
        <v>0.38281567937118766</v>
      </c>
      <c r="E1777" s="62">
        <v>0.38281567937118766</v>
      </c>
      <c r="F1777" s="62"/>
      <c r="G1777" s="62"/>
      <c r="H1777" s="62">
        <v>7.9272006137498935E-2</v>
      </c>
      <c r="I1777" s="62">
        <v>7.9272006137498935E-2</v>
      </c>
      <c r="J1777" s="62">
        <v>4.0028121354460393E-4</v>
      </c>
      <c r="K1777" s="63">
        <v>4.0028121354460393E-4</v>
      </c>
      <c r="L1777" s="63">
        <v>2.577066360993982E-2</v>
      </c>
      <c r="M1777" s="63">
        <v>2.577066360993982E-2</v>
      </c>
      <c r="N1777" s="62"/>
      <c r="O1777" s="62"/>
      <c r="P1777" s="62">
        <v>2.1809671445544771E-3</v>
      </c>
      <c r="Q1777" s="62">
        <v>2.1809671445544771E-3</v>
      </c>
      <c r="R1777" s="62">
        <v>1.6378371279135346E-3</v>
      </c>
      <c r="S1777" s="62">
        <v>1.6378371279135346E-3</v>
      </c>
      <c r="T1777" s="62">
        <v>9.9889466573873167E-3</v>
      </c>
      <c r="U1777" s="62">
        <v>9.9889466573873167E-3</v>
      </c>
      <c r="V1777" s="62"/>
      <c r="W1777" s="62"/>
      <c r="X1777" s="62">
        <v>2.2239813576343044E-3</v>
      </c>
      <c r="Y1777" s="62">
        <v>2.2239813576343044E-3</v>
      </c>
      <c r="Z1777" s="61" t="s">
        <v>18</v>
      </c>
      <c r="AB1777" s="16">
        <f t="shared" si="56"/>
        <v>-2.5348702248022534</v>
      </c>
      <c r="AD1777" s="34">
        <f t="shared" si="57"/>
        <v>0</v>
      </c>
    </row>
    <row r="1778" spans="1:30">
      <c r="A1778" s="10">
        <v>43956</v>
      </c>
      <c r="B1778" s="62">
        <v>5.4063884300713079E-2</v>
      </c>
      <c r="C1778" s="62">
        <v>5.4063884300713079E-2</v>
      </c>
      <c r="D1778" s="62">
        <v>9.4185389118598278E-3</v>
      </c>
      <c r="E1778" s="62">
        <v>9.4185389118598278E-3</v>
      </c>
      <c r="F1778" s="62"/>
      <c r="G1778" s="62"/>
      <c r="H1778" s="62">
        <v>5.0930335220652566E-2</v>
      </c>
      <c r="I1778" s="62">
        <v>5.0930335220652566E-2</v>
      </c>
      <c r="J1778" s="62">
        <v>1.5817489319293259E-4</v>
      </c>
      <c r="K1778" s="63">
        <v>1.5817489319293259E-4</v>
      </c>
      <c r="L1778" s="63">
        <v>4.0938305972898839E-5</v>
      </c>
      <c r="M1778" s="63">
        <v>4.0938305972898839E-5</v>
      </c>
      <c r="N1778" s="62"/>
      <c r="O1778" s="62"/>
      <c r="P1778" s="62">
        <v>1.4994633998468499E-4</v>
      </c>
      <c r="Q1778" s="62">
        <v>1.4994633998468499E-4</v>
      </c>
      <c r="R1778" s="62">
        <v>3.7469387124436995E-3</v>
      </c>
      <c r="S1778" s="62">
        <v>3.7469387124436995E-3</v>
      </c>
      <c r="T1778" s="62">
        <v>0</v>
      </c>
      <c r="U1778" s="62">
        <v>0</v>
      </c>
      <c r="V1778" s="62"/>
      <c r="W1778" s="62"/>
      <c r="X1778" s="62">
        <v>3.4839501242010262E-3</v>
      </c>
      <c r="Y1778" s="62">
        <v>3.4839501242010262E-3</v>
      </c>
      <c r="Z1778" s="61" t="s">
        <v>18</v>
      </c>
      <c r="AB1778" s="16">
        <f t="shared" si="56"/>
        <v>-2.977296556119212</v>
      </c>
      <c r="AD1778" s="34">
        <f t="shared" si="57"/>
        <v>0</v>
      </c>
    </row>
    <row r="1779" spans="1:30">
      <c r="A1779" s="10">
        <v>43957</v>
      </c>
      <c r="B1779" s="62">
        <v>0.2035054936147529</v>
      </c>
      <c r="C1779" s="62">
        <v>0.2035054936147529</v>
      </c>
      <c r="D1779" s="62">
        <v>0.70888939697875297</v>
      </c>
      <c r="E1779" s="62">
        <v>0.70888939697875297</v>
      </c>
      <c r="F1779" s="62"/>
      <c r="G1779" s="62"/>
      <c r="H1779" s="62">
        <v>0.23897717048656053</v>
      </c>
      <c r="I1779" s="62">
        <v>0.23897717048656053</v>
      </c>
      <c r="J1779" s="62">
        <v>6.4241843648359456E-4</v>
      </c>
      <c r="K1779" s="63">
        <v>6.4241843648359456E-4</v>
      </c>
      <c r="L1779" s="63">
        <v>3.6312277397961279E-2</v>
      </c>
      <c r="M1779" s="63">
        <v>3.6312277397961279E-2</v>
      </c>
      <c r="N1779" s="62"/>
      <c r="O1779" s="62"/>
      <c r="P1779" s="62">
        <v>3.1459997787512076E-3</v>
      </c>
      <c r="Q1779" s="62">
        <v>3.1459997787512076E-3</v>
      </c>
      <c r="R1779" s="62">
        <v>0</v>
      </c>
      <c r="S1779" s="62">
        <v>0</v>
      </c>
      <c r="T1779" s="62">
        <v>0</v>
      </c>
      <c r="U1779" s="62">
        <v>0</v>
      </c>
      <c r="V1779" s="62"/>
      <c r="W1779" s="62"/>
      <c r="X1779" s="62">
        <v>0</v>
      </c>
      <c r="Y1779" s="62">
        <v>0</v>
      </c>
      <c r="Z1779" s="61" t="s">
        <v>18</v>
      </c>
      <c r="AB1779" s="16">
        <f t="shared" si="56"/>
        <v>-1.4313872525897795</v>
      </c>
      <c r="AD1779" s="34">
        <f t="shared" si="57"/>
        <v>0</v>
      </c>
    </row>
    <row r="1780" spans="1:30">
      <c r="A1780" s="10">
        <v>43958</v>
      </c>
      <c r="B1780" s="62">
        <v>0.28666109827795327</v>
      </c>
      <c r="C1780" s="62">
        <v>0.28666109827795327</v>
      </c>
      <c r="D1780" s="62">
        <v>0.29109523682810007</v>
      </c>
      <c r="E1780" s="62">
        <v>0.29109523682810007</v>
      </c>
      <c r="F1780" s="62"/>
      <c r="G1780" s="62"/>
      <c r="H1780" s="62">
        <v>0.28697231976484411</v>
      </c>
      <c r="I1780" s="62">
        <v>0.28697231976484411</v>
      </c>
      <c r="J1780" s="62">
        <v>2.6075603179876237E-3</v>
      </c>
      <c r="K1780" s="63">
        <v>2.6075603179876237E-3</v>
      </c>
      <c r="L1780" s="63">
        <v>3.3262373602980307E-3</v>
      </c>
      <c r="M1780" s="63">
        <v>3.3262373602980307E-3</v>
      </c>
      <c r="N1780" s="62"/>
      <c r="O1780" s="62"/>
      <c r="P1780" s="62">
        <v>2.6580025256842544E-3</v>
      </c>
      <c r="Q1780" s="62">
        <v>2.6580025256842544E-3</v>
      </c>
      <c r="R1780" s="62">
        <v>8.4379514674866162E-3</v>
      </c>
      <c r="S1780" s="62">
        <v>8.4379514674866162E-3</v>
      </c>
      <c r="T1780" s="62">
        <v>0</v>
      </c>
      <c r="U1780" s="62">
        <v>0</v>
      </c>
      <c r="V1780" s="62"/>
      <c r="W1780" s="62"/>
      <c r="X1780" s="62">
        <v>7.8457120116543523E-3</v>
      </c>
      <c r="Y1780" s="62">
        <v>7.8457120116543523E-3</v>
      </c>
      <c r="Z1780" s="61" t="s">
        <v>18</v>
      </c>
      <c r="AB1780" s="16">
        <f t="shared" si="56"/>
        <v>-1.2483695146861986</v>
      </c>
      <c r="AD1780" s="34">
        <f t="shared" si="57"/>
        <v>0</v>
      </c>
    </row>
    <row r="1781" spans="1:30">
      <c r="A1781" s="10">
        <v>43959</v>
      </c>
      <c r="B1781" s="62">
        <v>1.5446797333106714E-2</v>
      </c>
      <c r="C1781" s="62">
        <v>1.5446797333106714E-2</v>
      </c>
      <c r="D1781" s="62">
        <v>1.0768483645146763E-2</v>
      </c>
      <c r="E1781" s="62">
        <v>1.0768483645146763E-2</v>
      </c>
      <c r="F1781" s="62"/>
      <c r="G1781" s="62"/>
      <c r="H1781" s="62">
        <v>1.5118437782397503E-2</v>
      </c>
      <c r="I1781" s="62">
        <v>1.5118437782397503E-2</v>
      </c>
      <c r="J1781" s="62">
        <v>2.1798685094909573E-4</v>
      </c>
      <c r="K1781" s="63">
        <v>2.1798685094909573E-4</v>
      </c>
      <c r="L1781" s="63">
        <v>1.023457649322471E-4</v>
      </c>
      <c r="M1781" s="63">
        <v>1.023457649322471E-4</v>
      </c>
      <c r="N1781" s="62"/>
      <c r="O1781" s="62"/>
      <c r="P1781" s="62">
        <v>2.0987028212094257E-4</v>
      </c>
      <c r="Q1781" s="62">
        <v>2.0987028212094257E-4</v>
      </c>
      <c r="R1781" s="62">
        <v>0</v>
      </c>
      <c r="S1781" s="62">
        <v>0</v>
      </c>
      <c r="T1781" s="62">
        <v>0</v>
      </c>
      <c r="U1781" s="62">
        <v>0</v>
      </c>
      <c r="V1781" s="62"/>
      <c r="W1781" s="62"/>
      <c r="X1781" s="62">
        <v>0</v>
      </c>
      <c r="Y1781" s="62">
        <v>0</v>
      </c>
      <c r="Z1781" s="61" t="s">
        <v>18</v>
      </c>
      <c r="AB1781" s="16">
        <f t="shared" si="56"/>
        <v>-4.1918402348387662</v>
      </c>
      <c r="AD1781" s="34">
        <f t="shared" si="57"/>
        <v>0</v>
      </c>
    </row>
    <row r="1782" spans="1:30">
      <c r="A1782" s="10">
        <v>43960</v>
      </c>
      <c r="B1782" s="62">
        <v>2.8709785922326345E-2</v>
      </c>
      <c r="C1782" s="62">
        <v>2.8709785922326345E-2</v>
      </c>
      <c r="D1782" s="62">
        <v>1.5716869611495476</v>
      </c>
      <c r="E1782" s="62">
        <v>1.5716869611495476</v>
      </c>
      <c r="F1782" s="62"/>
      <c r="G1782" s="62"/>
      <c r="H1782" s="62">
        <v>0.13700763121561838</v>
      </c>
      <c r="I1782" s="62">
        <v>0.13700763121561838</v>
      </c>
      <c r="J1782" s="62">
        <v>2.3186211265538212E-4</v>
      </c>
      <c r="K1782" s="63">
        <v>2.3186211265538212E-4</v>
      </c>
      <c r="L1782" s="63">
        <v>3.0923772874278461E-2</v>
      </c>
      <c r="M1782" s="63">
        <v>3.0923772874278461E-2</v>
      </c>
      <c r="N1782" s="62"/>
      <c r="O1782" s="62"/>
      <c r="P1782" s="62">
        <v>2.3860532807316727E-3</v>
      </c>
      <c r="Q1782" s="62">
        <v>2.3860532807316727E-3</v>
      </c>
      <c r="R1782" s="62">
        <v>7.9419649410146873E-3</v>
      </c>
      <c r="S1782" s="62">
        <v>7.9419649410146873E-3</v>
      </c>
      <c r="T1782" s="62">
        <v>0</v>
      </c>
      <c r="U1782" s="62">
        <v>0</v>
      </c>
      <c r="V1782" s="62"/>
      <c r="W1782" s="62"/>
      <c r="X1782" s="62">
        <v>7.3845375828425876E-3</v>
      </c>
      <c r="Y1782" s="62">
        <v>7.3845375828425876E-3</v>
      </c>
      <c r="Z1782" s="61" t="s">
        <v>18</v>
      </c>
      <c r="AB1782" s="16">
        <f t="shared" si="56"/>
        <v>-1.987718652401544</v>
      </c>
      <c r="AD1782" s="34">
        <f t="shared" si="57"/>
        <v>0</v>
      </c>
    </row>
    <row r="1783" spans="1:30">
      <c r="A1783" s="10">
        <v>43961</v>
      </c>
      <c r="B1783" s="62">
        <v>5.0430241271950489E-3</v>
      </c>
      <c r="C1783" s="62">
        <v>5.0430241271950489E-3</v>
      </c>
      <c r="D1783" s="62">
        <v>0</v>
      </c>
      <c r="E1783" s="62">
        <v>0</v>
      </c>
      <c r="F1783" s="62"/>
      <c r="G1783" s="62"/>
      <c r="H1783" s="62">
        <v>4.6890664306679557E-3</v>
      </c>
      <c r="I1783" s="62">
        <v>4.6890664306679557E-3</v>
      </c>
      <c r="J1783" s="62">
        <v>1.0449709901961542E-4</v>
      </c>
      <c r="K1783" s="63">
        <v>1.0449709901961542E-4</v>
      </c>
      <c r="L1783" s="63">
        <v>0</v>
      </c>
      <c r="M1783" s="63">
        <v>0</v>
      </c>
      <c r="N1783" s="62"/>
      <c r="O1783" s="62"/>
      <c r="P1783" s="62">
        <v>9.7162699752459972E-5</v>
      </c>
      <c r="Q1783" s="62">
        <v>9.7162699752459972E-5</v>
      </c>
      <c r="R1783" s="62">
        <v>0</v>
      </c>
      <c r="S1783" s="62">
        <v>0</v>
      </c>
      <c r="T1783" s="62">
        <v>0</v>
      </c>
      <c r="U1783" s="62">
        <v>0</v>
      </c>
      <c r="V1783" s="62"/>
      <c r="W1783" s="62"/>
      <c r="X1783" s="62">
        <v>0</v>
      </c>
      <c r="Y1783" s="62">
        <v>0</v>
      </c>
      <c r="Z1783" s="61" t="s">
        <v>18</v>
      </c>
      <c r="AB1783" s="16">
        <f t="shared" si="56"/>
        <v>-5.3625217716327622</v>
      </c>
      <c r="AD1783" s="34">
        <f t="shared" si="57"/>
        <v>0</v>
      </c>
    </row>
    <row r="1784" spans="1:30">
      <c r="A1784" s="10">
        <v>43962</v>
      </c>
      <c r="B1784" s="62">
        <v>1.3966635403549161E-2</v>
      </c>
      <c r="C1784" s="62">
        <v>1.3966635403549161E-2</v>
      </c>
      <c r="D1784" s="62">
        <v>0</v>
      </c>
      <c r="E1784" s="62">
        <v>0</v>
      </c>
      <c r="F1784" s="62"/>
      <c r="G1784" s="62"/>
      <c r="H1784" s="62">
        <v>1.2986350960923728E-2</v>
      </c>
      <c r="I1784" s="62">
        <v>1.2986350960923728E-2</v>
      </c>
      <c r="J1784" s="62">
        <v>8.4812150897333881E-5</v>
      </c>
      <c r="K1784" s="63">
        <v>8.4812150897333881E-5</v>
      </c>
      <c r="L1784" s="63">
        <v>0</v>
      </c>
      <c r="M1784" s="63">
        <v>0</v>
      </c>
      <c r="N1784" s="62"/>
      <c r="O1784" s="62"/>
      <c r="P1784" s="62">
        <v>7.8859390646348194E-5</v>
      </c>
      <c r="Q1784" s="62">
        <v>7.8859390646348194E-5</v>
      </c>
      <c r="R1784" s="62">
        <v>9.2707761957369885E-6</v>
      </c>
      <c r="S1784" s="62">
        <v>9.2707761957369885E-6</v>
      </c>
      <c r="T1784" s="62">
        <v>0</v>
      </c>
      <c r="U1784" s="62">
        <v>0</v>
      </c>
      <c r="V1784" s="62"/>
      <c r="W1784" s="62"/>
      <c r="X1784" s="62">
        <v>8.6200827815283114E-6</v>
      </c>
      <c r="Y1784" s="62">
        <v>8.6200827815283114E-6</v>
      </c>
      <c r="Z1784" s="61" t="s">
        <v>18</v>
      </c>
      <c r="AB1784" s="16">
        <f t="shared" si="56"/>
        <v>-4.3438563991618775</v>
      </c>
      <c r="AD1784" s="34">
        <f t="shared" si="57"/>
        <v>0</v>
      </c>
    </row>
    <row r="1785" spans="1:30">
      <c r="A1785" s="10">
        <v>43963</v>
      </c>
      <c r="B1785" s="62">
        <v>9.3957359064887717E-3</v>
      </c>
      <c r="C1785" s="62">
        <v>9.3957359064887717E-3</v>
      </c>
      <c r="D1785" s="62">
        <v>5.2651643672984812E-2</v>
      </c>
      <c r="E1785" s="62">
        <v>5.2651643672984812E-2</v>
      </c>
      <c r="F1785" s="62"/>
      <c r="G1785" s="62"/>
      <c r="H1785" s="62">
        <v>1.2431763712037512E-2</v>
      </c>
      <c r="I1785" s="62">
        <v>1.2431763712037512E-2</v>
      </c>
      <c r="J1785" s="62">
        <v>1.4253818400945619E-4</v>
      </c>
      <c r="K1785" s="63">
        <v>1.4253818400945619E-4</v>
      </c>
      <c r="L1785" s="63">
        <v>4.3271789413354075E-4</v>
      </c>
      <c r="M1785" s="63">
        <v>4.3271789413354075E-4</v>
      </c>
      <c r="N1785" s="62"/>
      <c r="O1785" s="62"/>
      <c r="P1785" s="62">
        <v>1.6290519776624915E-4</v>
      </c>
      <c r="Q1785" s="62">
        <v>1.6290519776624915E-4</v>
      </c>
      <c r="R1785" s="62">
        <v>0</v>
      </c>
      <c r="S1785" s="62">
        <v>0</v>
      </c>
      <c r="T1785" s="62">
        <v>0</v>
      </c>
      <c r="U1785" s="62">
        <v>0</v>
      </c>
      <c r="V1785" s="62"/>
      <c r="W1785" s="62"/>
      <c r="X1785" s="62">
        <v>0</v>
      </c>
      <c r="Y1785" s="62">
        <v>0</v>
      </c>
      <c r="Z1785" s="61" t="s">
        <v>18</v>
      </c>
      <c r="AB1785" s="16">
        <f t="shared" si="56"/>
        <v>-4.3875004919694591</v>
      </c>
      <c r="AD1785" s="34">
        <f t="shared" si="57"/>
        <v>0</v>
      </c>
    </row>
    <row r="1786" spans="1:30">
      <c r="A1786" s="10">
        <v>43964</v>
      </c>
      <c r="B1786" s="62">
        <v>5.0238697764970371E-3</v>
      </c>
      <c r="C1786" s="62">
        <v>5.0238697764970371E-3</v>
      </c>
      <c r="D1786" s="62">
        <v>0.13771729234044294</v>
      </c>
      <c r="E1786" s="62">
        <v>0.13771729234044294</v>
      </c>
      <c r="F1786" s="62"/>
      <c r="G1786" s="62"/>
      <c r="H1786" s="62">
        <v>1.4337300965880276E-2</v>
      </c>
      <c r="I1786" s="62">
        <v>1.4337300965880276E-2</v>
      </c>
      <c r="J1786" s="62">
        <v>7.6545708789468408E-5</v>
      </c>
      <c r="K1786" s="63">
        <v>7.6545708789468408E-5</v>
      </c>
      <c r="L1786" s="63">
        <v>1.5294551111475006E-3</v>
      </c>
      <c r="M1786" s="63">
        <v>1.5294551111475006E-3</v>
      </c>
      <c r="N1786" s="62"/>
      <c r="O1786" s="62"/>
      <c r="P1786" s="62">
        <v>1.7852191440545138E-4</v>
      </c>
      <c r="Q1786" s="62">
        <v>1.7852191440545138E-4</v>
      </c>
      <c r="R1786" s="62">
        <v>1.5451293659561646E-6</v>
      </c>
      <c r="S1786" s="62">
        <v>1.5451293659561646E-6</v>
      </c>
      <c r="T1786" s="62">
        <v>0</v>
      </c>
      <c r="U1786" s="62">
        <v>0</v>
      </c>
      <c r="V1786" s="62"/>
      <c r="W1786" s="62"/>
      <c r="X1786" s="62">
        <v>1.4366804635880519E-6</v>
      </c>
      <c r="Y1786" s="62">
        <v>1.4366804635880519E-6</v>
      </c>
      <c r="Z1786" s="61" t="s">
        <v>18</v>
      </c>
      <c r="AB1786" s="16">
        <f t="shared" si="56"/>
        <v>-4.2448906786888969</v>
      </c>
      <c r="AD1786" s="34">
        <f t="shared" si="57"/>
        <v>0</v>
      </c>
    </row>
    <row r="1787" spans="1:30">
      <c r="A1787" s="10">
        <v>43965</v>
      </c>
      <c r="B1787" s="62">
        <v>4.3832459014671012E-2</v>
      </c>
      <c r="C1787" s="62">
        <v>4.3832459014671012E-2</v>
      </c>
      <c r="D1787" s="62">
        <v>2.0124165882015804E-2</v>
      </c>
      <c r="E1787" s="62">
        <v>2.0124165882015804E-2</v>
      </c>
      <c r="F1787" s="62"/>
      <c r="G1787" s="62"/>
      <c r="H1787" s="62">
        <v>4.2168431119073514E-2</v>
      </c>
      <c r="I1787" s="62">
        <v>4.2168431119073514E-2</v>
      </c>
      <c r="J1787" s="62">
        <v>8.6749743122242903E-4</v>
      </c>
      <c r="K1787" s="63">
        <v>8.6749743122242903E-4</v>
      </c>
      <c r="L1787" s="63">
        <v>1.3509640971056617E-4</v>
      </c>
      <c r="M1787" s="63">
        <v>1.3509640971056617E-4</v>
      </c>
      <c r="N1787" s="62"/>
      <c r="O1787" s="62"/>
      <c r="P1787" s="62">
        <v>8.1609197053655695E-4</v>
      </c>
      <c r="Q1787" s="62">
        <v>8.1609197053655695E-4</v>
      </c>
      <c r="R1787" s="62">
        <v>6.2577739321224672E-3</v>
      </c>
      <c r="S1787" s="62">
        <v>6.2577739321224672E-3</v>
      </c>
      <c r="T1787" s="62">
        <v>0</v>
      </c>
      <c r="U1787" s="62">
        <v>0</v>
      </c>
      <c r="V1787" s="62"/>
      <c r="W1787" s="62"/>
      <c r="X1787" s="62">
        <v>5.8185558775316103E-3</v>
      </c>
      <c r="Y1787" s="62">
        <v>5.8185558775316103E-3</v>
      </c>
      <c r="Z1787" s="61" t="s">
        <v>18</v>
      </c>
      <c r="AB1787" s="16">
        <f t="shared" si="56"/>
        <v>-3.1660834156370266</v>
      </c>
      <c r="AD1787" s="34">
        <f t="shared" si="57"/>
        <v>0</v>
      </c>
    </row>
    <row r="1788" spans="1:30">
      <c r="A1788" s="10">
        <v>43966</v>
      </c>
      <c r="B1788" s="62">
        <v>1.4746826381538793E-2</v>
      </c>
      <c r="C1788" s="62">
        <v>1.4746826381538793E-2</v>
      </c>
      <c r="D1788" s="62">
        <v>3.0635485323617308E-3</v>
      </c>
      <c r="E1788" s="62">
        <v>3.0635485323617308E-3</v>
      </c>
      <c r="F1788" s="62"/>
      <c r="G1788" s="62"/>
      <c r="H1788" s="62">
        <v>1.3926805296753532E-2</v>
      </c>
      <c r="I1788" s="62">
        <v>1.3926805296753532E-2</v>
      </c>
      <c r="J1788" s="62">
        <v>3.7016664220211842E-4</v>
      </c>
      <c r="K1788" s="63">
        <v>3.7016664220211842E-4</v>
      </c>
      <c r="L1788" s="63">
        <v>4.0938305972898839E-5</v>
      </c>
      <c r="M1788" s="63">
        <v>4.0938305972898839E-5</v>
      </c>
      <c r="N1788" s="62"/>
      <c r="O1788" s="62"/>
      <c r="P1788" s="62">
        <v>3.4705889958896573E-4</v>
      </c>
      <c r="Q1788" s="62">
        <v>3.4705889958896573E-4</v>
      </c>
      <c r="R1788" s="62">
        <v>0</v>
      </c>
      <c r="S1788" s="62">
        <v>0</v>
      </c>
      <c r="T1788" s="62">
        <v>0</v>
      </c>
      <c r="U1788" s="62">
        <v>0</v>
      </c>
      <c r="V1788" s="62"/>
      <c r="W1788" s="62"/>
      <c r="X1788" s="62">
        <v>0</v>
      </c>
      <c r="Y1788" s="62">
        <v>0</v>
      </c>
      <c r="Z1788" s="61" t="s">
        <v>18</v>
      </c>
      <c r="AB1788" s="16">
        <f t="shared" si="56"/>
        <v>-4.2739398572807863</v>
      </c>
      <c r="AD1788" s="34">
        <f t="shared" si="57"/>
        <v>0</v>
      </c>
    </row>
    <row r="1789" spans="1:30">
      <c r="A1789" s="10">
        <v>43967</v>
      </c>
      <c r="B1789" s="62">
        <v>2.7518584043449042E-2</v>
      </c>
      <c r="C1789" s="62">
        <v>2.7518584043449042E-2</v>
      </c>
      <c r="D1789" s="62">
        <v>0</v>
      </c>
      <c r="E1789" s="62">
        <v>0</v>
      </c>
      <c r="F1789" s="62"/>
      <c r="G1789" s="62"/>
      <c r="H1789" s="62">
        <v>2.5587121021652216E-2</v>
      </c>
      <c r="I1789" s="62">
        <v>2.5587121021652216E-2</v>
      </c>
      <c r="J1789" s="62">
        <v>2.4658719551294431E-4</v>
      </c>
      <c r="K1789" s="63">
        <v>2.4658719551294431E-4</v>
      </c>
      <c r="L1789" s="63">
        <v>2.046915298644942E-5</v>
      </c>
      <c r="M1789" s="63">
        <v>2.046915298644942E-5</v>
      </c>
      <c r="N1789" s="62"/>
      <c r="O1789" s="62"/>
      <c r="P1789" s="62">
        <v>2.3071651564760524E-4</v>
      </c>
      <c r="Q1789" s="62">
        <v>2.3071651564760524E-4</v>
      </c>
      <c r="R1789" s="62">
        <v>4.6106660280131953E-3</v>
      </c>
      <c r="S1789" s="62">
        <v>4.6106660280131953E-3</v>
      </c>
      <c r="T1789" s="62">
        <v>0</v>
      </c>
      <c r="U1789" s="62">
        <v>0</v>
      </c>
      <c r="V1789" s="62"/>
      <c r="W1789" s="62"/>
      <c r="X1789" s="62">
        <v>4.2870545033467473E-3</v>
      </c>
      <c r="Y1789" s="62">
        <v>4.2870545033467473E-3</v>
      </c>
      <c r="Z1789" s="61" t="s">
        <v>18</v>
      </c>
      <c r="AB1789" s="16">
        <f t="shared" si="56"/>
        <v>-3.6656661391780943</v>
      </c>
      <c r="AD1789" s="34">
        <f t="shared" si="57"/>
        <v>0</v>
      </c>
    </row>
    <row r="1790" spans="1:30">
      <c r="A1790" s="10">
        <v>43968</v>
      </c>
      <c r="B1790" s="62">
        <v>3.1982115127589046E-3</v>
      </c>
      <c r="C1790" s="62">
        <v>3.1982115127589046E-3</v>
      </c>
      <c r="D1790" s="62">
        <v>0</v>
      </c>
      <c r="E1790" s="62">
        <v>0</v>
      </c>
      <c r="F1790" s="62"/>
      <c r="G1790" s="62"/>
      <c r="H1790" s="62">
        <v>2.973736762785379E-3</v>
      </c>
      <c r="I1790" s="62">
        <v>2.973736762785379E-3</v>
      </c>
      <c r="J1790" s="62">
        <v>2.1631811123386309E-5</v>
      </c>
      <c r="K1790" s="63">
        <v>2.1631811123386309E-5</v>
      </c>
      <c r="L1790" s="63">
        <v>0</v>
      </c>
      <c r="M1790" s="63">
        <v>0</v>
      </c>
      <c r="N1790" s="62"/>
      <c r="O1790" s="62"/>
      <c r="P1790" s="62">
        <v>2.0113526490232726E-5</v>
      </c>
      <c r="Q1790" s="62">
        <v>2.0113526490232726E-5</v>
      </c>
      <c r="R1790" s="62">
        <v>0</v>
      </c>
      <c r="S1790" s="62">
        <v>0</v>
      </c>
      <c r="T1790" s="62">
        <v>0</v>
      </c>
      <c r="U1790" s="62">
        <v>0</v>
      </c>
      <c r="V1790" s="62"/>
      <c r="W1790" s="62"/>
      <c r="X1790" s="62">
        <v>0</v>
      </c>
      <c r="Y1790" s="62">
        <v>0</v>
      </c>
      <c r="Z1790" s="61" t="s">
        <v>18</v>
      </c>
      <c r="AB1790" s="16">
        <f t="shared" si="56"/>
        <v>-5.8179359477112369</v>
      </c>
      <c r="AD1790" s="34">
        <f t="shared" si="57"/>
        <v>0</v>
      </c>
    </row>
    <row r="1791" spans="1:30">
      <c r="A1791" s="10">
        <v>43969</v>
      </c>
      <c r="B1791" s="62">
        <v>1.7530861641390928E-2</v>
      </c>
      <c r="C1791" s="62">
        <v>1.7530861641390928E-2</v>
      </c>
      <c r="D1791" s="62">
        <v>0.82585118037417615</v>
      </c>
      <c r="E1791" s="62">
        <v>0.82585118037417615</v>
      </c>
      <c r="F1791" s="62"/>
      <c r="G1791" s="62"/>
      <c r="H1791" s="62">
        <v>7.4264914633883544E-2</v>
      </c>
      <c r="I1791" s="62">
        <v>7.4264914633883544E-2</v>
      </c>
      <c r="J1791" s="62">
        <v>1.7415153083691931E-4</v>
      </c>
      <c r="K1791" s="63">
        <v>1.7415153083691931E-4</v>
      </c>
      <c r="L1791" s="63">
        <v>7.1441437753305762E-3</v>
      </c>
      <c r="M1791" s="63">
        <v>7.1441437753305762E-3</v>
      </c>
      <c r="N1791" s="62"/>
      <c r="O1791" s="62"/>
      <c r="P1791" s="62">
        <v>6.6335847045251154E-4</v>
      </c>
      <c r="Q1791" s="62">
        <v>6.6335847045251154E-4</v>
      </c>
      <c r="R1791" s="62">
        <v>3.547617024235354E-3</v>
      </c>
      <c r="S1791" s="62">
        <v>3.547617024235354E-3</v>
      </c>
      <c r="T1791" s="62">
        <v>6.7241167560486342E-2</v>
      </c>
      <c r="U1791" s="62">
        <v>6.7241167560486342E-2</v>
      </c>
      <c r="V1791" s="62"/>
      <c r="W1791" s="62"/>
      <c r="X1791" s="62">
        <v>8.0181136672849186E-3</v>
      </c>
      <c r="Y1791" s="62">
        <v>8.0181136672849186E-3</v>
      </c>
      <c r="Z1791" s="61" t="s">
        <v>18</v>
      </c>
      <c r="AB1791" s="16">
        <f t="shared" si="56"/>
        <v>-2.6001166509810898</v>
      </c>
      <c r="AD1791" s="34">
        <f t="shared" si="57"/>
        <v>0</v>
      </c>
    </row>
    <row r="1792" spans="1:30">
      <c r="A1792" s="10">
        <v>43970</v>
      </c>
      <c r="B1792" s="62">
        <v>1.004598150480149E-2</v>
      </c>
      <c r="C1792" s="62">
        <v>1.004598150480149E-2</v>
      </c>
      <c r="D1792" s="62">
        <v>3.9772383018790679E-2</v>
      </c>
      <c r="E1792" s="62">
        <v>3.9772383018790679E-2</v>
      </c>
      <c r="F1792" s="62"/>
      <c r="G1792" s="62"/>
      <c r="H1792" s="62">
        <v>1.2132405908204739E-2</v>
      </c>
      <c r="I1792" s="62">
        <v>1.2132405908204739E-2</v>
      </c>
      <c r="J1792" s="62">
        <v>8.9833821336691413E-5</v>
      </c>
      <c r="K1792" s="63">
        <v>8.9833821336691413E-5</v>
      </c>
      <c r="L1792" s="63">
        <v>4.3230851107381181E-4</v>
      </c>
      <c r="M1792" s="63">
        <v>4.3230851107381181E-4</v>
      </c>
      <c r="N1792" s="62"/>
      <c r="O1792" s="62"/>
      <c r="P1792" s="62">
        <v>1.13871293543989E-4</v>
      </c>
      <c r="Q1792" s="62">
        <v>1.13871293543989E-4</v>
      </c>
      <c r="R1792" s="62">
        <v>0</v>
      </c>
      <c r="S1792" s="62">
        <v>0</v>
      </c>
      <c r="T1792" s="62">
        <v>0</v>
      </c>
      <c r="U1792" s="62">
        <v>0</v>
      </c>
      <c r="V1792" s="62"/>
      <c r="W1792" s="62"/>
      <c r="X1792" s="62">
        <v>0</v>
      </c>
      <c r="Y1792" s="62">
        <v>0</v>
      </c>
      <c r="Z1792" s="61" t="s">
        <v>18</v>
      </c>
      <c r="AB1792" s="16">
        <f t="shared" si="56"/>
        <v>-4.4118752320659143</v>
      </c>
      <c r="AD1792" s="34">
        <f t="shared" si="57"/>
        <v>0</v>
      </c>
    </row>
    <row r="1793" spans="1:30">
      <c r="A1793" s="10">
        <v>43971</v>
      </c>
      <c r="B1793" s="62">
        <v>0.21535965095527623</v>
      </c>
      <c r="C1793" s="62">
        <v>0.21535965095527623</v>
      </c>
      <c r="D1793" s="62">
        <v>0.87432828836942722</v>
      </c>
      <c r="E1793" s="62">
        <v>0.87432828836942722</v>
      </c>
      <c r="F1793" s="62"/>
      <c r="G1793" s="62"/>
      <c r="H1793" s="62">
        <v>0.26161106976664006</v>
      </c>
      <c r="I1793" s="62">
        <v>0.26161106976664006</v>
      </c>
      <c r="J1793" s="62">
        <v>5.2250558177983448E-3</v>
      </c>
      <c r="K1793" s="63">
        <v>5.2250558177983448E-3</v>
      </c>
      <c r="L1793" s="63">
        <v>3.5303148155729313E-3</v>
      </c>
      <c r="M1793" s="63">
        <v>3.5303148155729313E-3</v>
      </c>
      <c r="N1793" s="62"/>
      <c r="O1793" s="62"/>
      <c r="P1793" s="62">
        <v>5.1061060356382927E-3</v>
      </c>
      <c r="Q1793" s="62">
        <v>5.1061060356382927E-3</v>
      </c>
      <c r="R1793" s="62">
        <v>6.3273047535904944E-3</v>
      </c>
      <c r="S1793" s="62">
        <v>6.3273047535904944E-3</v>
      </c>
      <c r="T1793" s="62">
        <v>5.8337086011380851E-2</v>
      </c>
      <c r="U1793" s="62">
        <v>5.8337086011380851E-2</v>
      </c>
      <c r="V1793" s="62"/>
      <c r="W1793" s="62"/>
      <c r="X1793" s="62">
        <v>9.9777458196190216E-3</v>
      </c>
      <c r="Y1793" s="62">
        <v>9.9777458196190216E-3</v>
      </c>
      <c r="Z1793" s="61" t="s">
        <v>18</v>
      </c>
      <c r="AB1793" s="16">
        <f t="shared" si="56"/>
        <v>-1.3408963446726614</v>
      </c>
      <c r="AD1793" s="34">
        <f t="shared" si="57"/>
        <v>0</v>
      </c>
    </row>
    <row r="1794" spans="1:30">
      <c r="A1794" s="10">
        <v>43972</v>
      </c>
      <c r="B1794" s="62">
        <v>6.1877626879070446E-2</v>
      </c>
      <c r="C1794" s="62">
        <v>6.1877626879070446E-2</v>
      </c>
      <c r="D1794" s="62">
        <v>1.3311077912351086</v>
      </c>
      <c r="E1794" s="62">
        <v>1.3311077912351086</v>
      </c>
      <c r="F1794" s="62"/>
      <c r="G1794" s="62"/>
      <c r="H1794" s="62">
        <v>0.15096182993007679</v>
      </c>
      <c r="I1794" s="62">
        <v>0.15096182993007679</v>
      </c>
      <c r="J1794" s="62">
        <v>6.2594735744250177E-4</v>
      </c>
      <c r="K1794" s="63">
        <v>6.2594735744250177E-4</v>
      </c>
      <c r="L1794" s="63">
        <v>2.8970606296311454E-2</v>
      </c>
      <c r="M1794" s="63">
        <v>2.8970606296311454E-2</v>
      </c>
      <c r="N1794" s="62"/>
      <c r="O1794" s="62"/>
      <c r="P1794" s="62">
        <v>2.6153905831342319E-3</v>
      </c>
      <c r="Q1794" s="62">
        <v>2.6153905831342319E-3</v>
      </c>
      <c r="R1794" s="62">
        <v>0</v>
      </c>
      <c r="S1794" s="62">
        <v>0</v>
      </c>
      <c r="T1794" s="62">
        <v>0</v>
      </c>
      <c r="U1794" s="62">
        <v>0</v>
      </c>
      <c r="V1794" s="62"/>
      <c r="W1794" s="62"/>
      <c r="X1794" s="62">
        <v>0</v>
      </c>
      <c r="Y1794" s="62">
        <v>0</v>
      </c>
      <c r="Z1794" s="61" t="s">
        <v>18</v>
      </c>
      <c r="AB1794" s="16">
        <f t="shared" si="56"/>
        <v>-1.8907282560419687</v>
      </c>
      <c r="AD1794" s="34">
        <f t="shared" si="57"/>
        <v>0</v>
      </c>
    </row>
    <row r="1795" spans="1:30">
      <c r="A1795" s="10">
        <v>43973</v>
      </c>
      <c r="B1795" s="62">
        <v>1.6211441682954908E-2</v>
      </c>
      <c r="C1795" s="62">
        <v>1.6211441682954908E-2</v>
      </c>
      <c r="D1795" s="62">
        <v>8.5718671961354229E-2</v>
      </c>
      <c r="E1795" s="62">
        <v>8.5718671961354229E-2</v>
      </c>
      <c r="F1795" s="62"/>
      <c r="G1795" s="62"/>
      <c r="H1795" s="62">
        <v>2.1089986480836837E-2</v>
      </c>
      <c r="I1795" s="62">
        <v>2.1089986480836837E-2</v>
      </c>
      <c r="J1795" s="62">
        <v>9.006559074158484E-5</v>
      </c>
      <c r="K1795" s="63">
        <v>9.006559074158484E-5</v>
      </c>
      <c r="L1795" s="63">
        <v>6.3495312563966106E-4</v>
      </c>
      <c r="M1795" s="63">
        <v>6.3495312563966106E-4</v>
      </c>
      <c r="N1795" s="62"/>
      <c r="O1795" s="62"/>
      <c r="P1795" s="62">
        <v>1.2830993220304892E-4</v>
      </c>
      <c r="Q1795" s="62">
        <v>1.2830993220304892E-4</v>
      </c>
      <c r="R1795" s="62">
        <v>6.5482582529222261E-3</v>
      </c>
      <c r="S1795" s="62">
        <v>6.5482582529222261E-3</v>
      </c>
      <c r="T1795" s="62">
        <v>0</v>
      </c>
      <c r="U1795" s="62">
        <v>0</v>
      </c>
      <c r="V1795" s="62"/>
      <c r="W1795" s="62"/>
      <c r="X1795" s="62">
        <v>6.0886518046861645E-3</v>
      </c>
      <c r="Y1795" s="62">
        <v>6.0886518046861645E-3</v>
      </c>
      <c r="Z1795" s="61" t="s">
        <v>18</v>
      </c>
      <c r="AB1795" s="16">
        <f t="shared" si="56"/>
        <v>-3.8589569255140947</v>
      </c>
      <c r="AD1795" s="34">
        <f t="shared" si="57"/>
        <v>0</v>
      </c>
    </row>
    <row r="1796" spans="1:30">
      <c r="A1796" s="10">
        <v>43974</v>
      </c>
      <c r="B1796" s="62">
        <v>0.10696288354978022</v>
      </c>
      <c r="C1796" s="62">
        <v>0.10696288354978022</v>
      </c>
      <c r="D1796" s="62">
        <v>2.4504994473328696E-3</v>
      </c>
      <c r="E1796" s="62">
        <v>2.4504994473328696E-3</v>
      </c>
      <c r="F1796" s="62"/>
      <c r="G1796" s="62"/>
      <c r="H1796" s="62">
        <v>9.9627411459538046E-2</v>
      </c>
      <c r="I1796" s="62">
        <v>9.9627411459538046E-2</v>
      </c>
      <c r="J1796" s="62">
        <v>4.0155749040088375E-3</v>
      </c>
      <c r="K1796" s="63">
        <v>4.0155749040088375E-3</v>
      </c>
      <c r="L1796" s="63">
        <v>2.046915298644942E-5</v>
      </c>
      <c r="M1796" s="63">
        <v>2.046915298644942E-5</v>
      </c>
      <c r="N1796" s="62"/>
      <c r="O1796" s="62"/>
      <c r="P1796" s="62">
        <v>3.7351680700640323E-3</v>
      </c>
      <c r="Q1796" s="62">
        <v>3.7351680700640323E-3</v>
      </c>
      <c r="R1796" s="62">
        <v>1.7042776906496496E-3</v>
      </c>
      <c r="S1796" s="62">
        <v>1.7042776906496496E-3</v>
      </c>
      <c r="T1796" s="62">
        <v>0</v>
      </c>
      <c r="U1796" s="62">
        <v>0</v>
      </c>
      <c r="V1796" s="62"/>
      <c r="W1796" s="62"/>
      <c r="X1796" s="62">
        <v>1.5846585513376212E-3</v>
      </c>
      <c r="Y1796" s="62">
        <v>1.5846585513376212E-3</v>
      </c>
      <c r="Z1796" s="61" t="s">
        <v>18</v>
      </c>
      <c r="AB1796" s="16">
        <f t="shared" si="56"/>
        <v>-2.3063179367992022</v>
      </c>
      <c r="AD1796" s="34">
        <f t="shared" si="57"/>
        <v>0</v>
      </c>
    </row>
    <row r="1797" spans="1:30">
      <c r="A1797" s="10">
        <v>43975</v>
      </c>
      <c r="B1797" s="62">
        <v>0.33351242531230924</v>
      </c>
      <c r="C1797" s="62">
        <v>0.33351242531230924</v>
      </c>
      <c r="D1797" s="62">
        <v>0</v>
      </c>
      <c r="E1797" s="62">
        <v>0</v>
      </c>
      <c r="F1797" s="62"/>
      <c r="G1797" s="62"/>
      <c r="H1797" s="62">
        <v>0.31010399282234441</v>
      </c>
      <c r="I1797" s="62">
        <v>0.31010399282234441</v>
      </c>
      <c r="J1797" s="62">
        <v>7.7024698892914798E-3</v>
      </c>
      <c r="K1797" s="63">
        <v>7.7024698892914798E-3</v>
      </c>
      <c r="L1797" s="63">
        <v>0</v>
      </c>
      <c r="M1797" s="63">
        <v>0</v>
      </c>
      <c r="N1797" s="62"/>
      <c r="O1797" s="62"/>
      <c r="P1797" s="62">
        <v>7.1618521109864386E-3</v>
      </c>
      <c r="Q1797" s="62">
        <v>7.1618521109864386E-3</v>
      </c>
      <c r="R1797" s="62">
        <v>3.9447152712860888E-3</v>
      </c>
      <c r="S1797" s="62">
        <v>3.9447152712860888E-3</v>
      </c>
      <c r="T1797" s="62">
        <v>0</v>
      </c>
      <c r="U1797" s="62">
        <v>0</v>
      </c>
      <c r="V1797" s="62"/>
      <c r="W1797" s="62"/>
      <c r="X1797" s="62">
        <v>3.6678452235402968E-3</v>
      </c>
      <c r="Y1797" s="62">
        <v>3.6678452235402968E-3</v>
      </c>
      <c r="Z1797" s="61" t="s">
        <v>18</v>
      </c>
      <c r="AB1797" s="16">
        <f t="shared" si="56"/>
        <v>-1.170847577040071</v>
      </c>
      <c r="AD1797" s="34">
        <f t="shared" si="57"/>
        <v>0</v>
      </c>
    </row>
    <row r="1798" spans="1:30">
      <c r="A1798" s="10">
        <v>43976</v>
      </c>
      <c r="B1798" s="62">
        <v>3.5710993749951715E-2</v>
      </c>
      <c r="C1798" s="62">
        <v>3.5710993749951715E-2</v>
      </c>
      <c r="D1798" s="62">
        <v>1.8672649117779504E-2</v>
      </c>
      <c r="E1798" s="62">
        <v>1.8672649117779504E-2</v>
      </c>
      <c r="F1798" s="62"/>
      <c r="G1798" s="62"/>
      <c r="H1798" s="62">
        <v>3.4515113447472802E-2</v>
      </c>
      <c r="I1798" s="62">
        <v>3.4515113447472802E-2</v>
      </c>
      <c r="J1798" s="62">
        <v>2.5905638949621059E-4</v>
      </c>
      <c r="K1798" s="63">
        <v>2.5905638949621059E-4</v>
      </c>
      <c r="L1798" s="63">
        <v>2.2516068285094362E-4</v>
      </c>
      <c r="M1798" s="63">
        <v>2.2516068285094362E-4</v>
      </c>
      <c r="N1798" s="62"/>
      <c r="O1798" s="62"/>
      <c r="P1798" s="62">
        <v>2.5667733162464129E-4</v>
      </c>
      <c r="Q1798" s="62">
        <v>2.5667733162464129E-4</v>
      </c>
      <c r="R1798" s="62">
        <v>0</v>
      </c>
      <c r="S1798" s="62">
        <v>0</v>
      </c>
      <c r="T1798" s="62">
        <v>0</v>
      </c>
      <c r="U1798" s="62">
        <v>0</v>
      </c>
      <c r="V1798" s="62"/>
      <c r="W1798" s="62"/>
      <c r="X1798" s="62">
        <v>0</v>
      </c>
      <c r="Y1798" s="62">
        <v>0</v>
      </c>
      <c r="Z1798" s="61" t="s">
        <v>18</v>
      </c>
      <c r="AB1798" s="16">
        <f t="shared" si="56"/>
        <v>-3.3663579799286434</v>
      </c>
      <c r="AD1798" s="34">
        <f t="shared" si="57"/>
        <v>0</v>
      </c>
    </row>
    <row r="1799" spans="1:30">
      <c r="A1799" s="10">
        <v>43977</v>
      </c>
      <c r="B1799" s="62">
        <v>7.207142669520006E-3</v>
      </c>
      <c r="C1799" s="62">
        <v>7.207142669520006E-3</v>
      </c>
      <c r="D1799" s="62">
        <v>0.23428992508290006</v>
      </c>
      <c r="E1799" s="62">
        <v>0.23428992508290006</v>
      </c>
      <c r="F1799" s="62"/>
      <c r="G1799" s="62"/>
      <c r="H1799" s="62">
        <v>2.3145535299957332E-2</v>
      </c>
      <c r="I1799" s="62">
        <v>2.3145535299957332E-2</v>
      </c>
      <c r="J1799" s="62">
        <v>7.7086504067553052E-5</v>
      </c>
      <c r="K1799" s="63">
        <v>7.7086504067553052E-5</v>
      </c>
      <c r="L1799" s="63">
        <v>2.4153600524010315E-3</v>
      </c>
      <c r="M1799" s="63">
        <v>2.4153600524010315E-3</v>
      </c>
      <c r="N1799" s="62"/>
      <c r="O1799" s="62"/>
      <c r="P1799" s="62">
        <v>2.4120428303179805E-4</v>
      </c>
      <c r="Q1799" s="62">
        <v>2.4120428303179805E-4</v>
      </c>
      <c r="R1799" s="62">
        <v>3.8612782855244557E-3</v>
      </c>
      <c r="S1799" s="62">
        <v>3.8612782855244557E-3</v>
      </c>
      <c r="T1799" s="62">
        <v>0</v>
      </c>
      <c r="U1799" s="62">
        <v>0</v>
      </c>
      <c r="V1799" s="62"/>
      <c r="W1799" s="62"/>
      <c r="X1799" s="62">
        <v>3.5902644785065418E-3</v>
      </c>
      <c r="Y1799" s="62">
        <v>3.5902644785065418E-3</v>
      </c>
      <c r="Z1799" s="61" t="s">
        <v>18</v>
      </c>
      <c r="AB1799" s="16">
        <f t="shared" si="56"/>
        <v>-3.7659533766627749</v>
      </c>
      <c r="AD1799" s="34">
        <f t="shared" si="57"/>
        <v>0</v>
      </c>
    </row>
    <row r="1800" spans="1:30">
      <c r="A1800" s="10">
        <v>43978</v>
      </c>
      <c r="B1800" s="62">
        <v>1.8213001182023961E-2</v>
      </c>
      <c r="C1800" s="62">
        <v>1.8213001182023961E-2</v>
      </c>
      <c r="D1800" s="62">
        <v>2.6891349735947926E-2</v>
      </c>
      <c r="E1800" s="62">
        <v>2.6891349735947926E-2</v>
      </c>
      <c r="F1800" s="62"/>
      <c r="G1800" s="62"/>
      <c r="H1800" s="62">
        <v>1.8822113529363593E-2</v>
      </c>
      <c r="I1800" s="62">
        <v>1.8822113529363593E-2</v>
      </c>
      <c r="J1800" s="62">
        <v>2.5037276245953692E-4</v>
      </c>
      <c r="K1800" s="63">
        <v>2.5037276245953692E-4</v>
      </c>
      <c r="L1800" s="63">
        <v>1.3509640971056617E-4</v>
      </c>
      <c r="M1800" s="63">
        <v>1.3509640971056617E-4</v>
      </c>
      <c r="N1800" s="62"/>
      <c r="O1800" s="62"/>
      <c r="P1800" s="62">
        <v>2.4228179337948907E-4</v>
      </c>
      <c r="Q1800" s="62">
        <v>2.4228179337948907E-4</v>
      </c>
      <c r="R1800" s="62">
        <v>0</v>
      </c>
      <c r="S1800" s="62">
        <v>0</v>
      </c>
      <c r="T1800" s="62">
        <v>0</v>
      </c>
      <c r="U1800" s="62">
        <v>0</v>
      </c>
      <c r="V1800" s="62"/>
      <c r="W1800" s="62"/>
      <c r="X1800" s="62">
        <v>0</v>
      </c>
      <c r="Y1800" s="62">
        <v>0</v>
      </c>
      <c r="Z1800" s="61" t="s">
        <v>18</v>
      </c>
      <c r="AB1800" s="16">
        <f t="shared" si="56"/>
        <v>-3.9727228488262121</v>
      </c>
      <c r="AD1800" s="34">
        <f t="shared" si="57"/>
        <v>0</v>
      </c>
    </row>
    <row r="1801" spans="1:30">
      <c r="A1801" s="10">
        <v>43979</v>
      </c>
      <c r="B1801" s="62">
        <v>5.8825392656000125E-3</v>
      </c>
      <c r="C1801" s="62">
        <v>5.8825392656000125E-3</v>
      </c>
      <c r="D1801" s="62">
        <v>3.9608142629058006E-2</v>
      </c>
      <c r="E1801" s="62">
        <v>3.9608142629058006E-2</v>
      </c>
      <c r="F1801" s="62"/>
      <c r="G1801" s="62"/>
      <c r="H1801" s="62">
        <v>8.2496579982156426E-3</v>
      </c>
      <c r="I1801" s="62">
        <v>8.2496579982156426E-3</v>
      </c>
      <c r="J1801" s="62">
        <v>1.1855777624981652E-4</v>
      </c>
      <c r="K1801" s="63">
        <v>1.1855777624981652E-4</v>
      </c>
      <c r="L1801" s="63">
        <v>3.2750644778319071E-4</v>
      </c>
      <c r="M1801" s="63">
        <v>3.2750644778319071E-4</v>
      </c>
      <c r="N1801" s="62"/>
      <c r="O1801" s="62"/>
      <c r="P1801" s="62">
        <v>1.3322337938852008E-4</v>
      </c>
      <c r="Q1801" s="62">
        <v>1.3322337938852008E-4</v>
      </c>
      <c r="R1801" s="62">
        <v>0</v>
      </c>
      <c r="S1801" s="62">
        <v>0</v>
      </c>
      <c r="T1801" s="62">
        <v>5.3833872354361973E-3</v>
      </c>
      <c r="U1801" s="62">
        <v>5.3833872354361973E-3</v>
      </c>
      <c r="V1801" s="62"/>
      <c r="W1801" s="62"/>
      <c r="X1801" s="62">
        <v>3.7784696192365768E-4</v>
      </c>
      <c r="Y1801" s="62">
        <v>3.7784696192365768E-4</v>
      </c>
      <c r="Z1801" s="61" t="s">
        <v>18</v>
      </c>
      <c r="AB1801" s="16">
        <f t="shared" si="56"/>
        <v>-4.7975835342565603</v>
      </c>
      <c r="AD1801" s="34">
        <f t="shared" si="57"/>
        <v>0</v>
      </c>
    </row>
    <row r="1802" spans="1:30">
      <c r="A1802" s="10">
        <v>43980</v>
      </c>
      <c r="B1802" s="62">
        <v>0.13829948124753746</v>
      </c>
      <c r="C1802" s="62">
        <v>0.13829948124753746</v>
      </c>
      <c r="D1802" s="62">
        <v>1.8064027510541613E-3</v>
      </c>
      <c r="E1802" s="62">
        <v>1.8064027510541613E-3</v>
      </c>
      <c r="F1802" s="62"/>
      <c r="G1802" s="62"/>
      <c r="H1802" s="62">
        <v>0.12871936137542042</v>
      </c>
      <c r="I1802" s="62">
        <v>0.12871936137542042</v>
      </c>
      <c r="J1802" s="62">
        <v>1.818648166317725E-3</v>
      </c>
      <c r="K1802" s="63">
        <v>1.818648166317725E-3</v>
      </c>
      <c r="L1802" s="63">
        <v>1.8422237687804478E-4</v>
      </c>
      <c r="M1802" s="63">
        <v>1.8422237687804478E-4</v>
      </c>
      <c r="N1802" s="62"/>
      <c r="O1802" s="62"/>
      <c r="P1802" s="62">
        <v>1.7039317634247016E-3</v>
      </c>
      <c r="Q1802" s="62">
        <v>1.7039317634247016E-3</v>
      </c>
      <c r="R1802" s="62">
        <v>7.9048818362317391E-3</v>
      </c>
      <c r="S1802" s="62">
        <v>7.9048818362317391E-3</v>
      </c>
      <c r="T1802" s="62">
        <v>0</v>
      </c>
      <c r="U1802" s="62">
        <v>0</v>
      </c>
      <c r="V1802" s="62"/>
      <c r="W1802" s="62"/>
      <c r="X1802" s="62">
        <v>7.3500572517164742E-3</v>
      </c>
      <c r="Y1802" s="62">
        <v>7.3500572517164742E-3</v>
      </c>
      <c r="Z1802" s="61" t="s">
        <v>18</v>
      </c>
      <c r="AB1802" s="16">
        <f t="shared" si="56"/>
        <v>-2.0501207376572683</v>
      </c>
      <c r="AD1802" s="34">
        <f t="shared" si="57"/>
        <v>0</v>
      </c>
    </row>
    <row r="1803" spans="1:30">
      <c r="A1803" s="10">
        <v>43981</v>
      </c>
      <c r="B1803" s="62">
        <v>9.9686735836957956E-3</v>
      </c>
      <c r="C1803" s="62">
        <v>9.9686735836957956E-3</v>
      </c>
      <c r="D1803" s="62">
        <v>1.0599943505137757</v>
      </c>
      <c r="E1803" s="62">
        <v>1.0599943505137757</v>
      </c>
      <c r="F1803" s="62"/>
      <c r="G1803" s="62"/>
      <c r="H1803" s="62">
        <v>8.3667442522006377E-2</v>
      </c>
      <c r="I1803" s="62">
        <v>8.3667442522006377E-2</v>
      </c>
      <c r="J1803" s="62">
        <v>3.3010143774287484E-4</v>
      </c>
      <c r="K1803" s="63">
        <v>3.3010143774287484E-4</v>
      </c>
      <c r="L1803" s="63">
        <v>1.3120727064314077E-2</v>
      </c>
      <c r="M1803" s="63">
        <v>1.3120727064314077E-2</v>
      </c>
      <c r="N1803" s="62"/>
      <c r="O1803" s="62"/>
      <c r="P1803" s="62">
        <v>1.2278445914008934E-3</v>
      </c>
      <c r="Q1803" s="62">
        <v>1.2278445914008934E-3</v>
      </c>
      <c r="R1803" s="62">
        <v>9.3325813703752343E-4</v>
      </c>
      <c r="S1803" s="62">
        <v>9.3325813703752343E-4</v>
      </c>
      <c r="T1803" s="62">
        <v>4.0856429360953045E-2</v>
      </c>
      <c r="U1803" s="62">
        <v>4.0856429360953045E-2</v>
      </c>
      <c r="V1803" s="62"/>
      <c r="W1803" s="62"/>
      <c r="X1803" s="62">
        <v>3.7353692053289354E-3</v>
      </c>
      <c r="Y1803" s="62">
        <v>3.7353692053289354E-3</v>
      </c>
      <c r="Z1803" s="61" t="s">
        <v>18</v>
      </c>
      <c r="AB1803" s="16">
        <f t="shared" si="56"/>
        <v>-2.4809053553900675</v>
      </c>
      <c r="AD1803" s="34">
        <f t="shared" si="57"/>
        <v>0</v>
      </c>
    </row>
    <row r="1804" spans="1:30">
      <c r="A1804" s="10">
        <v>43982</v>
      </c>
      <c r="B1804" s="62">
        <v>8.3791742210616582E-2</v>
      </c>
      <c r="C1804" s="62">
        <v>8.3791742210616582E-2</v>
      </c>
      <c r="D1804" s="62">
        <v>0.39506855119335166</v>
      </c>
      <c r="E1804" s="62">
        <v>0.39506855119335166</v>
      </c>
      <c r="F1804" s="62"/>
      <c r="G1804" s="62"/>
      <c r="H1804" s="62">
        <v>0.10563951043676523</v>
      </c>
      <c r="I1804" s="62">
        <v>0.10563951043676523</v>
      </c>
      <c r="J1804" s="62">
        <v>7.9190970263985324E-4</v>
      </c>
      <c r="K1804" s="63">
        <v>7.9190970263985324E-4</v>
      </c>
      <c r="L1804" s="63">
        <v>3.2752487002087861E-2</v>
      </c>
      <c r="M1804" s="63">
        <v>3.2752487002087861E-2</v>
      </c>
      <c r="N1804" s="62"/>
      <c r="O1804" s="62"/>
      <c r="P1804" s="62">
        <v>3.035145514180753E-3</v>
      </c>
      <c r="Q1804" s="62">
        <v>3.035145514180753E-3</v>
      </c>
      <c r="R1804" s="62">
        <v>0</v>
      </c>
      <c r="S1804" s="62">
        <v>0</v>
      </c>
      <c r="T1804" s="62">
        <v>7.7434805747738158E-2</v>
      </c>
      <c r="U1804" s="62">
        <v>7.7434805747738158E-2</v>
      </c>
      <c r="V1804" s="62"/>
      <c r="W1804" s="62"/>
      <c r="X1804" s="62">
        <v>5.4349621937536006E-3</v>
      </c>
      <c r="Y1804" s="62">
        <v>5.4349621937536006E-3</v>
      </c>
      <c r="Z1804" s="61" t="s">
        <v>18</v>
      </c>
      <c r="AB1804" s="16">
        <f t="shared" si="56"/>
        <v>-2.2477228258240229</v>
      </c>
      <c r="AD1804" s="34">
        <f t="shared" si="57"/>
        <v>0</v>
      </c>
    </row>
    <row r="1805" spans="1:30">
      <c r="A1805" s="10">
        <v>43983</v>
      </c>
      <c r="B1805" s="62">
        <v>4.2964068325620566E-2</v>
      </c>
      <c r="C1805" s="62">
        <v>4.2964068325620566E-2</v>
      </c>
      <c r="D1805" s="62">
        <v>0.19428415892250378</v>
      </c>
      <c r="E1805" s="62">
        <v>0.19428415892250378</v>
      </c>
      <c r="F1805" s="62"/>
      <c r="G1805" s="62"/>
      <c r="H1805" s="62">
        <v>5.3584860404942758E-2</v>
      </c>
      <c r="I1805" s="62">
        <v>5.3584860404942758E-2</v>
      </c>
      <c r="J1805" s="62">
        <v>3.4454839731456517E-4</v>
      </c>
      <c r="K1805" s="63">
        <v>3.4454839731456517E-4</v>
      </c>
      <c r="L1805" s="63">
        <v>5.9151758300241535E-3</v>
      </c>
      <c r="M1805" s="63">
        <v>5.9151758300241535E-3</v>
      </c>
      <c r="N1805" s="62"/>
      <c r="O1805" s="62"/>
      <c r="P1805" s="62">
        <v>7.355372969431751E-4</v>
      </c>
      <c r="Q1805" s="62">
        <v>7.355372969431751E-4</v>
      </c>
      <c r="R1805" s="62">
        <v>0</v>
      </c>
      <c r="S1805" s="62">
        <v>0</v>
      </c>
      <c r="T1805" s="62">
        <v>8.818111106562411E-2</v>
      </c>
      <c r="U1805" s="62">
        <v>8.818111106562411E-2</v>
      </c>
      <c r="V1805" s="62"/>
      <c r="W1805" s="62"/>
      <c r="X1805" s="62">
        <v>6.1892194371373282E-3</v>
      </c>
      <c r="Y1805" s="62">
        <v>6.1892194371373282E-3</v>
      </c>
      <c r="Z1805" s="61" t="s">
        <v>18</v>
      </c>
      <c r="AB1805" s="16">
        <f t="shared" si="56"/>
        <v>-2.9264887059350095</v>
      </c>
      <c r="AD1805" s="34">
        <f t="shared" si="57"/>
        <v>0</v>
      </c>
    </row>
    <row r="1806" spans="1:30">
      <c r="A1806" s="10">
        <v>43984</v>
      </c>
      <c r="B1806" s="62">
        <v>0.26537678959973426</v>
      </c>
      <c r="C1806" s="62">
        <v>0.26537678959973426</v>
      </c>
      <c r="D1806" s="62">
        <v>2.4260654194129448E-2</v>
      </c>
      <c r="E1806" s="62">
        <v>2.4260654194129448E-2</v>
      </c>
      <c r="F1806" s="62"/>
      <c r="G1806" s="62"/>
      <c r="H1806" s="62">
        <v>0.2484534297800873</v>
      </c>
      <c r="I1806" s="62">
        <v>0.2484534297800873</v>
      </c>
      <c r="J1806" s="62">
        <v>1.7561399578179687E-2</v>
      </c>
      <c r="K1806" s="63">
        <v>1.7561399578179687E-2</v>
      </c>
      <c r="L1806" s="63">
        <v>3.9771564252671227E-4</v>
      </c>
      <c r="M1806" s="63">
        <v>3.9771564252671227E-4</v>
      </c>
      <c r="N1806" s="62"/>
      <c r="O1806" s="62"/>
      <c r="P1806" s="62">
        <v>1.6356722012387061E-2</v>
      </c>
      <c r="Q1806" s="62">
        <v>1.6356722012387061E-2</v>
      </c>
      <c r="R1806" s="62">
        <v>7.0612412024196724E-4</v>
      </c>
      <c r="S1806" s="62">
        <v>7.0612412024196724E-4</v>
      </c>
      <c r="T1806" s="62">
        <v>0</v>
      </c>
      <c r="U1806" s="62">
        <v>0</v>
      </c>
      <c r="V1806" s="62"/>
      <c r="W1806" s="62"/>
      <c r="X1806" s="62">
        <v>6.5656297185973979E-4</v>
      </c>
      <c r="Y1806" s="62">
        <v>6.5656297185973979E-4</v>
      </c>
      <c r="Z1806" s="61" t="s">
        <v>18</v>
      </c>
      <c r="AB1806" s="16">
        <f t="shared" si="56"/>
        <v>-1.3924998563195432</v>
      </c>
      <c r="AD1806" s="34">
        <f t="shared" si="57"/>
        <v>0</v>
      </c>
    </row>
    <row r="1807" spans="1:30">
      <c r="A1807" s="10">
        <v>43985</v>
      </c>
      <c r="B1807" s="62">
        <v>2.7022595078762972E-2</v>
      </c>
      <c r="C1807" s="62">
        <v>2.7022595078762972E-2</v>
      </c>
      <c r="D1807" s="62">
        <v>2.6073607074139277E-2</v>
      </c>
      <c r="E1807" s="62">
        <v>2.6073607074139277E-2</v>
      </c>
      <c r="F1807" s="62"/>
      <c r="G1807" s="62"/>
      <c r="H1807" s="62">
        <v>2.6955987900277131E-2</v>
      </c>
      <c r="I1807" s="62">
        <v>2.6955987900277131E-2</v>
      </c>
      <c r="J1807" s="62">
        <v>1.385362989516297E-4</v>
      </c>
      <c r="K1807" s="63">
        <v>1.385362989516297E-4</v>
      </c>
      <c r="L1807" s="63">
        <v>2.0960412658124208E-4</v>
      </c>
      <c r="M1807" s="63">
        <v>2.0960412658124208E-4</v>
      </c>
      <c r="N1807" s="62"/>
      <c r="O1807" s="62"/>
      <c r="P1807" s="62">
        <v>1.4352437831244641E-4</v>
      </c>
      <c r="Q1807" s="62">
        <v>1.4352437831244641E-4</v>
      </c>
      <c r="R1807" s="62">
        <v>2.2697950385896057E-3</v>
      </c>
      <c r="S1807" s="62">
        <v>2.2697950385896057E-3</v>
      </c>
      <c r="T1807" s="62">
        <v>7.9625005117288251E-3</v>
      </c>
      <c r="U1807" s="62">
        <v>7.9625005117288251E-3</v>
      </c>
      <c r="V1807" s="62"/>
      <c r="W1807" s="62"/>
      <c r="X1807" s="62">
        <v>2.6693523013466007E-3</v>
      </c>
      <c r="Y1807" s="62">
        <v>2.6693523013466007E-3</v>
      </c>
      <c r="Z1807" s="61" t="s">
        <v>18</v>
      </c>
      <c r="AB1807" s="16">
        <f t="shared" si="56"/>
        <v>-3.6135498207676422</v>
      </c>
      <c r="AD1807" s="34">
        <f t="shared" si="57"/>
        <v>0</v>
      </c>
    </row>
    <row r="1808" spans="1:30">
      <c r="A1808" s="10">
        <v>43986</v>
      </c>
      <c r="B1808" s="62">
        <v>8.6365450250697251E-2</v>
      </c>
      <c r="C1808" s="62">
        <v>8.6365450250697251E-2</v>
      </c>
      <c r="D1808" s="62">
        <v>3.1624841364064353E-3</v>
      </c>
      <c r="E1808" s="62">
        <v>3.1624841364064353E-3</v>
      </c>
      <c r="F1808" s="62"/>
      <c r="G1808" s="62"/>
      <c r="H1808" s="62">
        <v>8.0525634797262838E-2</v>
      </c>
      <c r="I1808" s="62">
        <v>8.0525634797262838E-2</v>
      </c>
      <c r="J1808" s="62">
        <v>4.0181089161690043E-4</v>
      </c>
      <c r="K1808" s="63">
        <v>4.0181089161690043E-4</v>
      </c>
      <c r="L1808" s="63">
        <v>2.046915298644942E-5</v>
      </c>
      <c r="M1808" s="63">
        <v>2.046915298644942E-5</v>
      </c>
      <c r="N1808" s="62"/>
      <c r="O1808" s="62"/>
      <c r="P1808" s="62">
        <v>3.7504543501966088E-4</v>
      </c>
      <c r="Q1808" s="62">
        <v>3.7504543501966088E-4</v>
      </c>
      <c r="R1808" s="62">
        <v>0</v>
      </c>
      <c r="S1808" s="62">
        <v>0</v>
      </c>
      <c r="T1808" s="62">
        <v>0</v>
      </c>
      <c r="U1808" s="62">
        <v>0</v>
      </c>
      <c r="V1808" s="62"/>
      <c r="W1808" s="62"/>
      <c r="X1808" s="62">
        <v>0</v>
      </c>
      <c r="Y1808" s="62">
        <v>0</v>
      </c>
      <c r="Z1808" s="61" t="s">
        <v>18</v>
      </c>
      <c r="AB1808" s="16">
        <f t="shared" si="56"/>
        <v>-2.5191797005638721</v>
      </c>
      <c r="AD1808" s="34">
        <f t="shared" si="57"/>
        <v>0</v>
      </c>
    </row>
    <row r="1809" spans="1:30">
      <c r="A1809" s="10">
        <v>43987</v>
      </c>
      <c r="B1809" s="62">
        <v>2.4471140846267355E-3</v>
      </c>
      <c r="C1809" s="62">
        <v>2.4471140846267355E-3</v>
      </c>
      <c r="D1809" s="62">
        <v>1.1691304703811357E-3</v>
      </c>
      <c r="E1809" s="62">
        <v>1.1691304703811357E-3</v>
      </c>
      <c r="F1809" s="62"/>
      <c r="G1809" s="62"/>
      <c r="H1809" s="62">
        <v>2.3574154980468328E-3</v>
      </c>
      <c r="I1809" s="62">
        <v>2.3574154980468328E-3</v>
      </c>
      <c r="J1809" s="62">
        <v>1.9901266233515402E-5</v>
      </c>
      <c r="K1809" s="63">
        <v>1.9901266233515402E-5</v>
      </c>
      <c r="L1809" s="63">
        <v>2.046915298644942E-5</v>
      </c>
      <c r="M1809" s="63">
        <v>2.046915298644942E-5</v>
      </c>
      <c r="N1809" s="62"/>
      <c r="O1809" s="62"/>
      <c r="P1809" s="62">
        <v>1.9941124834602163E-5</v>
      </c>
      <c r="Q1809" s="62">
        <v>1.9941124834602163E-5</v>
      </c>
      <c r="R1809" s="62">
        <v>0</v>
      </c>
      <c r="S1809" s="62">
        <v>0</v>
      </c>
      <c r="T1809" s="62">
        <v>0</v>
      </c>
      <c r="U1809" s="62">
        <v>0</v>
      </c>
      <c r="V1809" s="62"/>
      <c r="W1809" s="62"/>
      <c r="X1809" s="62">
        <v>0</v>
      </c>
      <c r="Y1809" s="62">
        <v>0</v>
      </c>
      <c r="Z1809" s="61" t="s">
        <v>18</v>
      </c>
      <c r="AB1809" s="16">
        <f t="shared" si="56"/>
        <v>-6.0501893879816429</v>
      </c>
      <c r="AD1809" s="34">
        <f t="shared" si="57"/>
        <v>0</v>
      </c>
    </row>
    <row r="1810" spans="1:30">
      <c r="A1810" s="10">
        <v>43988</v>
      </c>
      <c r="B1810" s="62">
        <v>6.2387688409212064E-3</v>
      </c>
      <c r="C1810" s="62">
        <v>6.2387688409212064E-3</v>
      </c>
      <c r="D1810" s="62">
        <v>0.23583625729725305</v>
      </c>
      <c r="E1810" s="62">
        <v>0.23583625729725305</v>
      </c>
      <c r="F1810" s="62"/>
      <c r="G1810" s="62"/>
      <c r="H1810" s="62">
        <v>2.2353662621453371E-2</v>
      </c>
      <c r="I1810" s="62">
        <v>2.2353662621453371E-2</v>
      </c>
      <c r="J1810" s="62">
        <v>2.1554554655088499E-4</v>
      </c>
      <c r="K1810" s="63">
        <v>2.1554554655088499E-4</v>
      </c>
      <c r="L1810" s="63">
        <v>2.3989847300118724E-3</v>
      </c>
      <c r="M1810" s="63">
        <v>2.3989847300118724E-3</v>
      </c>
      <c r="N1810" s="62"/>
      <c r="O1810" s="62"/>
      <c r="P1810" s="62">
        <v>3.6879587500305292E-4</v>
      </c>
      <c r="Q1810" s="62">
        <v>3.6879587500305292E-4</v>
      </c>
      <c r="R1810" s="62">
        <v>0</v>
      </c>
      <c r="S1810" s="62">
        <v>0</v>
      </c>
      <c r="T1810" s="62">
        <v>0</v>
      </c>
      <c r="U1810" s="62">
        <v>0</v>
      </c>
      <c r="V1810" s="62"/>
      <c r="W1810" s="62"/>
      <c r="X1810" s="62">
        <v>0</v>
      </c>
      <c r="Y1810" s="62">
        <v>0</v>
      </c>
      <c r="Z1810" s="61" t="s">
        <v>18</v>
      </c>
      <c r="AB1810" s="16">
        <f t="shared" si="56"/>
        <v>-3.8007650956684715</v>
      </c>
      <c r="AD1810" s="34">
        <f t="shared" si="57"/>
        <v>0</v>
      </c>
    </row>
    <row r="1811" spans="1:30">
      <c r="A1811" s="10">
        <v>43989</v>
      </c>
      <c r="B1811" s="62">
        <v>0.14503502217260641</v>
      </c>
      <c r="C1811" s="62">
        <v>0.14503502217260641</v>
      </c>
      <c r="D1811" s="62">
        <v>1.0541613788021452E-2</v>
      </c>
      <c r="E1811" s="62">
        <v>1.0541613788021452E-2</v>
      </c>
      <c r="F1811" s="62"/>
      <c r="G1811" s="62"/>
      <c r="H1811" s="62">
        <v>0.13559525432117567</v>
      </c>
      <c r="I1811" s="62">
        <v>0.13559525432117567</v>
      </c>
      <c r="J1811" s="62">
        <v>1.4095133615061922E-3</v>
      </c>
      <c r="K1811" s="63">
        <v>1.4095133615061922E-3</v>
      </c>
      <c r="L1811" s="63">
        <v>6.1407458959348259E-5</v>
      </c>
      <c r="M1811" s="63">
        <v>6.1407458959348259E-5</v>
      </c>
      <c r="N1811" s="62"/>
      <c r="O1811" s="62"/>
      <c r="P1811" s="62">
        <v>1.3148930606896928E-3</v>
      </c>
      <c r="Q1811" s="62">
        <v>1.3148930606896928E-3</v>
      </c>
      <c r="R1811" s="62">
        <v>2.8306769984316939E-3</v>
      </c>
      <c r="S1811" s="62">
        <v>2.8306769984316939E-3</v>
      </c>
      <c r="T1811" s="62">
        <v>0</v>
      </c>
      <c r="U1811" s="62">
        <v>0</v>
      </c>
      <c r="V1811" s="62"/>
      <c r="W1811" s="62"/>
      <c r="X1811" s="62">
        <v>2.6319986092933111E-3</v>
      </c>
      <c r="Y1811" s="62">
        <v>2.6319986092933111E-3</v>
      </c>
      <c r="Z1811" s="61" t="s">
        <v>18</v>
      </c>
      <c r="AB1811" s="16">
        <f t="shared" si="56"/>
        <v>-1.9980809017197212</v>
      </c>
      <c r="AD1811" s="34">
        <f t="shared" si="57"/>
        <v>0</v>
      </c>
    </row>
    <row r="1812" spans="1:30">
      <c r="A1812" s="10">
        <v>43990</v>
      </c>
      <c r="B1812" s="62">
        <v>5.3918112778992425E-3</v>
      </c>
      <c r="C1812" s="62">
        <v>5.3918112778992425E-3</v>
      </c>
      <c r="D1812" s="62">
        <v>6.883470340197323E-2</v>
      </c>
      <c r="E1812" s="62">
        <v>6.883470340197323E-2</v>
      </c>
      <c r="F1812" s="62"/>
      <c r="G1812" s="62"/>
      <c r="H1812" s="62">
        <v>9.8447148117445753E-3</v>
      </c>
      <c r="I1812" s="62">
        <v>9.8447148117445753E-3</v>
      </c>
      <c r="J1812" s="62">
        <v>9.8563802254343752E-5</v>
      </c>
      <c r="K1812" s="63">
        <v>9.8563802254343752E-5</v>
      </c>
      <c r="L1812" s="63">
        <v>4.2985221271543781E-4</v>
      </c>
      <c r="M1812" s="63">
        <v>4.2985221271543781E-4</v>
      </c>
      <c r="N1812" s="62"/>
      <c r="O1812" s="62"/>
      <c r="P1812" s="62">
        <v>1.2181613650763095E-4</v>
      </c>
      <c r="Q1812" s="62">
        <v>1.2181613650763095E-4</v>
      </c>
      <c r="R1812" s="62">
        <v>0</v>
      </c>
      <c r="S1812" s="62">
        <v>0</v>
      </c>
      <c r="T1812" s="62">
        <v>0</v>
      </c>
      <c r="U1812" s="62">
        <v>0</v>
      </c>
      <c r="V1812" s="62"/>
      <c r="W1812" s="62"/>
      <c r="X1812" s="62">
        <v>0</v>
      </c>
      <c r="Y1812" s="62">
        <v>0</v>
      </c>
      <c r="Z1812" s="61" t="s">
        <v>18</v>
      </c>
      <c r="AB1812" s="16">
        <f t="shared" si="56"/>
        <v>-4.6208205351374829</v>
      </c>
      <c r="AD1812" s="34">
        <f t="shared" si="57"/>
        <v>0</v>
      </c>
    </row>
    <row r="1813" spans="1:30">
      <c r="A1813" s="10">
        <v>43991</v>
      </c>
      <c r="B1813" s="62">
        <v>7.4086791616128061E-3</v>
      </c>
      <c r="C1813" s="62">
        <v>7.4086791616128061E-3</v>
      </c>
      <c r="D1813" s="62">
        <v>0</v>
      </c>
      <c r="E1813" s="62">
        <v>0</v>
      </c>
      <c r="F1813" s="62"/>
      <c r="G1813" s="62"/>
      <c r="H1813" s="62">
        <v>6.8886818456746586E-3</v>
      </c>
      <c r="I1813" s="62">
        <v>6.8886818456746586E-3</v>
      </c>
      <c r="J1813" s="62">
        <v>2.4250805398682006E-4</v>
      </c>
      <c r="K1813" s="63">
        <v>2.4250805398682006E-4</v>
      </c>
      <c r="L1813" s="63">
        <v>0</v>
      </c>
      <c r="M1813" s="63">
        <v>0</v>
      </c>
      <c r="N1813" s="62"/>
      <c r="O1813" s="62"/>
      <c r="P1813" s="62">
        <v>2.2548699876014477E-4</v>
      </c>
      <c r="Q1813" s="62">
        <v>2.2548699876014477E-4</v>
      </c>
      <c r="R1813" s="62">
        <v>0</v>
      </c>
      <c r="S1813" s="62">
        <v>0</v>
      </c>
      <c r="T1813" s="62">
        <v>0</v>
      </c>
      <c r="U1813" s="62">
        <v>0</v>
      </c>
      <c r="V1813" s="62"/>
      <c r="W1813" s="62"/>
      <c r="X1813" s="62">
        <v>0</v>
      </c>
      <c r="Y1813" s="62">
        <v>0</v>
      </c>
      <c r="Z1813" s="61" t="s">
        <v>18</v>
      </c>
      <c r="AB1813" s="16">
        <f t="shared" si="56"/>
        <v>-4.9778755263850458</v>
      </c>
      <c r="AD1813" s="34">
        <f t="shared" si="57"/>
        <v>0</v>
      </c>
    </row>
    <row r="1814" spans="1:30">
      <c r="A1814" s="10">
        <v>43992</v>
      </c>
      <c r="B1814" s="62">
        <v>1.0845136937090057E-2</v>
      </c>
      <c r="C1814" s="62">
        <v>1.0845136937090057E-2</v>
      </c>
      <c r="D1814" s="62">
        <v>6.5160826135014531E-3</v>
      </c>
      <c r="E1814" s="62">
        <v>6.5160826135014531E-3</v>
      </c>
      <c r="F1814" s="62"/>
      <c r="G1814" s="62"/>
      <c r="H1814" s="62">
        <v>1.0541291058531799E-2</v>
      </c>
      <c r="I1814" s="62">
        <v>1.0541291058531799E-2</v>
      </c>
      <c r="J1814" s="62">
        <v>1.2143171687049498E-4</v>
      </c>
      <c r="K1814" s="63">
        <v>1.2143171687049498E-4</v>
      </c>
      <c r="L1814" s="63">
        <v>8.8426740901461503E-5</v>
      </c>
      <c r="M1814" s="63">
        <v>8.8426740901461503E-5</v>
      </c>
      <c r="N1814" s="62"/>
      <c r="O1814" s="62"/>
      <c r="P1814" s="62">
        <v>1.191151772360854E-4</v>
      </c>
      <c r="Q1814" s="62">
        <v>1.191151772360854E-4</v>
      </c>
      <c r="R1814" s="62">
        <v>0</v>
      </c>
      <c r="S1814" s="62">
        <v>0</v>
      </c>
      <c r="T1814" s="62">
        <v>0</v>
      </c>
      <c r="U1814" s="62">
        <v>0</v>
      </c>
      <c r="V1814" s="62"/>
      <c r="W1814" s="62"/>
      <c r="X1814" s="62">
        <v>0</v>
      </c>
      <c r="Y1814" s="62">
        <v>0</v>
      </c>
      <c r="Z1814" s="61" t="s">
        <v>18</v>
      </c>
      <c r="AB1814" s="16">
        <f t="shared" si="56"/>
        <v>-4.5524552520485679</v>
      </c>
      <c r="AD1814" s="34">
        <f t="shared" si="57"/>
        <v>0</v>
      </c>
    </row>
    <row r="1815" spans="1:30">
      <c r="A1815" s="10">
        <v>43993</v>
      </c>
      <c r="B1815" s="62">
        <v>0.10720763197336196</v>
      </c>
      <c r="C1815" s="62">
        <v>0.10720763197336196</v>
      </c>
      <c r="D1815" s="62">
        <v>0.49695693699594712</v>
      </c>
      <c r="E1815" s="62">
        <v>0.49695693699594712</v>
      </c>
      <c r="F1815" s="62"/>
      <c r="G1815" s="62"/>
      <c r="H1815" s="62">
        <v>0.13456319537130287</v>
      </c>
      <c r="I1815" s="62">
        <v>0.13456319537130287</v>
      </c>
      <c r="J1815" s="62">
        <v>5.2452506586113921E-4</v>
      </c>
      <c r="K1815" s="63">
        <v>5.2452506586113921E-4</v>
      </c>
      <c r="L1815" s="63">
        <v>5.4038563884226468E-3</v>
      </c>
      <c r="M1815" s="63">
        <v>5.4038563884226468E-3</v>
      </c>
      <c r="N1815" s="62"/>
      <c r="O1815" s="62"/>
      <c r="P1815" s="62">
        <v>8.6699355936148176E-4</v>
      </c>
      <c r="Q1815" s="62">
        <v>8.6699355936148176E-4</v>
      </c>
      <c r="R1815" s="62">
        <v>0</v>
      </c>
      <c r="S1815" s="62">
        <v>0</v>
      </c>
      <c r="T1815" s="62">
        <v>0</v>
      </c>
      <c r="U1815" s="62">
        <v>0</v>
      </c>
      <c r="V1815" s="62"/>
      <c r="W1815" s="62"/>
      <c r="X1815" s="62">
        <v>0</v>
      </c>
      <c r="Y1815" s="62">
        <v>0</v>
      </c>
      <c r="Z1815" s="61" t="s">
        <v>18</v>
      </c>
      <c r="AB1815" s="16">
        <f t="shared" si="56"/>
        <v>-2.0057213362253683</v>
      </c>
      <c r="AD1815" s="34">
        <f t="shared" si="57"/>
        <v>0</v>
      </c>
    </row>
    <row r="1816" spans="1:30">
      <c r="A1816" s="10">
        <v>43994</v>
      </c>
      <c r="B1816" s="62">
        <v>9.543125951220267E-3</v>
      </c>
      <c r="C1816" s="62">
        <v>9.543125951220267E-3</v>
      </c>
      <c r="D1816" s="62">
        <v>2.4844661194579769E-2</v>
      </c>
      <c r="E1816" s="62">
        <v>2.4844661194579769E-2</v>
      </c>
      <c r="F1816" s="62"/>
      <c r="G1816" s="62"/>
      <c r="H1816" s="62">
        <v>1.0617103792980096E-2</v>
      </c>
      <c r="I1816" s="62">
        <v>1.0617103792980096E-2</v>
      </c>
      <c r="J1816" s="62">
        <v>1.0625854649680546E-4</v>
      </c>
      <c r="K1816" s="63">
        <v>1.0625854649680546E-4</v>
      </c>
      <c r="L1816" s="63">
        <v>1.9445695337126949E-4</v>
      </c>
      <c r="M1816" s="63">
        <v>1.9445695337126949E-4</v>
      </c>
      <c r="N1816" s="62"/>
      <c r="O1816" s="62"/>
      <c r="P1816" s="62">
        <v>1.1244897988503685E-4</v>
      </c>
      <c r="Q1816" s="62">
        <v>1.1244897988503685E-4</v>
      </c>
      <c r="R1816" s="62">
        <v>0</v>
      </c>
      <c r="S1816" s="62">
        <v>0</v>
      </c>
      <c r="T1816" s="62">
        <v>0</v>
      </c>
      <c r="U1816" s="62">
        <v>0</v>
      </c>
      <c r="V1816" s="62"/>
      <c r="W1816" s="62"/>
      <c r="X1816" s="62">
        <v>0</v>
      </c>
      <c r="Y1816" s="62">
        <v>0</v>
      </c>
      <c r="Z1816" s="61" t="s">
        <v>18</v>
      </c>
      <c r="AB1816" s="16">
        <f t="shared" si="56"/>
        <v>-4.5452890128865819</v>
      </c>
      <c r="AD1816" s="34">
        <f t="shared" si="57"/>
        <v>0</v>
      </c>
    </row>
    <row r="1817" spans="1:30">
      <c r="A1817" s="10">
        <v>43995</v>
      </c>
      <c r="B1817" s="62">
        <v>2.7522247081636909E-2</v>
      </c>
      <c r="C1817" s="62">
        <v>2.7522247081636909E-2</v>
      </c>
      <c r="D1817" s="62">
        <v>6.1717914602693741E-3</v>
      </c>
      <c r="E1817" s="62">
        <v>6.1717914602693741E-3</v>
      </c>
      <c r="F1817" s="62"/>
      <c r="G1817" s="62"/>
      <c r="H1817" s="62">
        <v>2.6023710112362777E-2</v>
      </c>
      <c r="I1817" s="62">
        <v>2.6023710112362777E-2</v>
      </c>
      <c r="J1817" s="62">
        <v>1.7506315716283348E-3</v>
      </c>
      <c r="K1817" s="63">
        <v>1.7506315716283348E-3</v>
      </c>
      <c r="L1817" s="63">
        <v>4.0938305972898839E-5</v>
      </c>
      <c r="M1817" s="63">
        <v>4.0938305972898839E-5</v>
      </c>
      <c r="N1817" s="62"/>
      <c r="O1817" s="62"/>
      <c r="P1817" s="62">
        <v>1.630632326172439E-3</v>
      </c>
      <c r="Q1817" s="62">
        <v>1.630632326172439E-3</v>
      </c>
      <c r="R1817" s="62">
        <v>5.8251377096547408E-4</v>
      </c>
      <c r="S1817" s="62">
        <v>5.8251377096547408E-4</v>
      </c>
      <c r="T1817" s="62">
        <v>0</v>
      </c>
      <c r="U1817" s="62">
        <v>0</v>
      </c>
      <c r="V1817" s="62"/>
      <c r="W1817" s="62"/>
      <c r="X1817" s="62">
        <v>5.4162853477269558E-4</v>
      </c>
      <c r="Y1817" s="62">
        <v>5.4162853477269558E-4</v>
      </c>
      <c r="Z1817" s="61" t="s">
        <v>18</v>
      </c>
      <c r="AB1817" s="16">
        <f t="shared" si="56"/>
        <v>-3.6487472291152598</v>
      </c>
      <c r="AD1817" s="34">
        <f t="shared" si="57"/>
        <v>0</v>
      </c>
    </row>
    <row r="1818" spans="1:30">
      <c r="A1818" s="10">
        <v>43996</v>
      </c>
      <c r="B1818" s="62">
        <v>4.4085629524331926E-3</v>
      </c>
      <c r="C1818" s="62">
        <v>4.4085629524331926E-3</v>
      </c>
      <c r="D1818" s="62">
        <v>0</v>
      </c>
      <c r="E1818" s="62">
        <v>0</v>
      </c>
      <c r="F1818" s="62"/>
      <c r="G1818" s="62"/>
      <c r="H1818" s="62">
        <v>4.0991365550413833E-3</v>
      </c>
      <c r="I1818" s="62">
        <v>4.0991365550413833E-3</v>
      </c>
      <c r="J1818" s="62">
        <v>1.1942304869475196E-4</v>
      </c>
      <c r="K1818" s="63">
        <v>1.1942304869475196E-4</v>
      </c>
      <c r="L1818" s="63">
        <v>0</v>
      </c>
      <c r="M1818" s="63">
        <v>0</v>
      </c>
      <c r="N1818" s="62"/>
      <c r="O1818" s="62"/>
      <c r="P1818" s="62">
        <v>1.1104103303072053E-4</v>
      </c>
      <c r="Q1818" s="62">
        <v>1.1104103303072053E-4</v>
      </c>
      <c r="R1818" s="62">
        <v>0</v>
      </c>
      <c r="S1818" s="62">
        <v>0</v>
      </c>
      <c r="T1818" s="62">
        <v>0</v>
      </c>
      <c r="U1818" s="62">
        <v>0</v>
      </c>
      <c r="V1818" s="62"/>
      <c r="W1818" s="62"/>
      <c r="X1818" s="62">
        <v>0</v>
      </c>
      <c r="Y1818" s="62">
        <v>0</v>
      </c>
      <c r="Z1818" s="61" t="s">
        <v>18</v>
      </c>
      <c r="AB1818" s="16">
        <f t="shared" si="56"/>
        <v>-5.4969789237817661</v>
      </c>
      <c r="AD1818" s="34">
        <f t="shared" si="57"/>
        <v>0</v>
      </c>
    </row>
    <row r="1819" spans="1:30">
      <c r="A1819" s="10">
        <v>43997</v>
      </c>
      <c r="B1819" s="62">
        <v>0.10193103956921795</v>
      </c>
      <c r="C1819" s="62">
        <v>0.10193103956921795</v>
      </c>
      <c r="D1819" s="62">
        <v>0.7164555348589674</v>
      </c>
      <c r="E1819" s="62">
        <v>0.7164555348589674</v>
      </c>
      <c r="F1819" s="62"/>
      <c r="G1819" s="62"/>
      <c r="H1819" s="62">
        <v>0.14506303127222364</v>
      </c>
      <c r="I1819" s="62">
        <v>0.14506303127222364</v>
      </c>
      <c r="J1819" s="62">
        <v>1.9366342447021383E-3</v>
      </c>
      <c r="K1819" s="63">
        <v>1.9366342447021383E-3</v>
      </c>
      <c r="L1819" s="63">
        <v>1.3038850452368281E-2</v>
      </c>
      <c r="M1819" s="63">
        <v>1.3038850452368281E-2</v>
      </c>
      <c r="N1819" s="62"/>
      <c r="O1819" s="62"/>
      <c r="P1819" s="62">
        <v>2.7158720147575826E-3</v>
      </c>
      <c r="Q1819" s="62">
        <v>2.7158720147575826E-3</v>
      </c>
      <c r="R1819" s="62">
        <v>5.8714915906334256E-5</v>
      </c>
      <c r="S1819" s="62">
        <v>5.8714915906334256E-5</v>
      </c>
      <c r="T1819" s="62">
        <v>0</v>
      </c>
      <c r="U1819" s="62">
        <v>0</v>
      </c>
      <c r="V1819" s="62"/>
      <c r="W1819" s="62"/>
      <c r="X1819" s="62">
        <v>5.4593857616345979E-5</v>
      </c>
      <c r="Y1819" s="62">
        <v>5.4593857616345979E-5</v>
      </c>
      <c r="Z1819" s="61" t="s">
        <v>18</v>
      </c>
      <c r="AB1819" s="16">
        <f t="shared" ref="AB1819:AB1834" si="58">IF(I1819&gt;0,LN(I1819),"")</f>
        <v>-1.9305869325864247</v>
      </c>
      <c r="AD1819" s="34">
        <f t="shared" si="57"/>
        <v>0</v>
      </c>
    </row>
    <row r="1820" spans="1:30">
      <c r="A1820" s="10">
        <v>43998</v>
      </c>
      <c r="B1820" s="62">
        <v>1.2452661099050516E-2</v>
      </c>
      <c r="C1820" s="62">
        <v>1.2452661099050516E-2</v>
      </c>
      <c r="D1820" s="62">
        <v>0</v>
      </c>
      <c r="E1820" s="62">
        <v>0</v>
      </c>
      <c r="F1820" s="62"/>
      <c r="G1820" s="62"/>
      <c r="H1820" s="62">
        <v>1.157863886019519E-2</v>
      </c>
      <c r="I1820" s="62">
        <v>1.157863886019519E-2</v>
      </c>
      <c r="J1820" s="62">
        <v>1.2778219856457483E-4</v>
      </c>
      <c r="K1820" s="63">
        <v>1.2778219856457483E-4</v>
      </c>
      <c r="L1820" s="63">
        <v>0</v>
      </c>
      <c r="M1820" s="63">
        <v>0</v>
      </c>
      <c r="N1820" s="62"/>
      <c r="O1820" s="62"/>
      <c r="P1820" s="62">
        <v>1.1881347433873192E-4</v>
      </c>
      <c r="Q1820" s="62">
        <v>1.1881347433873192E-4</v>
      </c>
      <c r="R1820" s="62">
        <v>5.268891137910521E-4</v>
      </c>
      <c r="S1820" s="62">
        <v>5.268891137910521E-4</v>
      </c>
      <c r="T1820" s="62">
        <v>0</v>
      </c>
      <c r="U1820" s="62">
        <v>0</v>
      </c>
      <c r="V1820" s="62"/>
      <c r="W1820" s="62"/>
      <c r="X1820" s="62">
        <v>4.8990803808352575E-4</v>
      </c>
      <c r="Y1820" s="62">
        <v>4.8990803808352575E-4</v>
      </c>
      <c r="Z1820" s="61" t="s">
        <v>18</v>
      </c>
      <c r="AB1820" s="16">
        <f t="shared" si="58"/>
        <v>-4.4585933560434041</v>
      </c>
      <c r="AD1820" s="34">
        <f t="shared" si="57"/>
        <v>0</v>
      </c>
    </row>
    <row r="1821" spans="1:30">
      <c r="A1821" s="10">
        <v>43999</v>
      </c>
      <c r="B1821" s="62">
        <v>9.3459745517193433E-4</v>
      </c>
      <c r="C1821" s="62">
        <v>9.3459745517193433E-4</v>
      </c>
      <c r="D1821" s="62">
        <v>4.8944469234863064E-2</v>
      </c>
      <c r="E1821" s="62">
        <v>4.8944469234863064E-2</v>
      </c>
      <c r="F1821" s="62"/>
      <c r="G1821" s="62"/>
      <c r="H1821" s="62">
        <v>4.3042945252417574E-3</v>
      </c>
      <c r="I1821" s="62">
        <v>4.3042945252417574E-3</v>
      </c>
      <c r="J1821" s="62">
        <v>9.2707761957369868E-6</v>
      </c>
      <c r="K1821" s="63">
        <v>9.2707761957369868E-6</v>
      </c>
      <c r="L1821" s="63">
        <v>4.5461988782904164E-4</v>
      </c>
      <c r="M1821" s="63">
        <v>4.5461988782904164E-4</v>
      </c>
      <c r="N1821" s="62"/>
      <c r="O1821" s="62"/>
      <c r="P1821" s="62">
        <v>4.0528755877818943E-5</v>
      </c>
      <c r="Q1821" s="62">
        <v>4.0528755877818943E-5</v>
      </c>
      <c r="R1821" s="62">
        <v>0</v>
      </c>
      <c r="S1821" s="62">
        <v>0</v>
      </c>
      <c r="T1821" s="62">
        <v>0</v>
      </c>
      <c r="U1821" s="62">
        <v>0</v>
      </c>
      <c r="V1821" s="62"/>
      <c r="W1821" s="62"/>
      <c r="X1821" s="62">
        <v>0</v>
      </c>
      <c r="Y1821" s="62">
        <v>0</v>
      </c>
      <c r="Z1821" s="61" t="s">
        <v>18</v>
      </c>
      <c r="AB1821" s="16">
        <f t="shared" si="58"/>
        <v>-5.4481420278780091</v>
      </c>
      <c r="AD1821" s="34">
        <f t="shared" ref="AD1821:AD1834" si="59">A1821-1-A1820</f>
        <v>0</v>
      </c>
    </row>
    <row r="1822" spans="1:30">
      <c r="A1822" s="10">
        <v>44000</v>
      </c>
      <c r="B1822" s="62">
        <v>3.5274683827903491E-3</v>
      </c>
      <c r="C1822" s="62">
        <v>3.5274683827903491E-3</v>
      </c>
      <c r="D1822" s="62">
        <v>4.6393335243787607E-3</v>
      </c>
      <c r="E1822" s="62">
        <v>4.6393335243787607E-3</v>
      </c>
      <c r="F1822" s="62"/>
      <c r="G1822" s="62"/>
      <c r="H1822" s="62">
        <v>3.6055075145571651E-3</v>
      </c>
      <c r="I1822" s="62">
        <v>3.6055075145571651E-3</v>
      </c>
      <c r="J1822" s="62">
        <v>4.242925238915629E-5</v>
      </c>
      <c r="K1822" s="63">
        <v>4.242925238915629E-5</v>
      </c>
      <c r="L1822" s="63">
        <v>4.0938305972898839E-5</v>
      </c>
      <c r="M1822" s="63">
        <v>4.0938305972898839E-5</v>
      </c>
      <c r="N1822" s="62"/>
      <c r="O1822" s="62"/>
      <c r="P1822" s="62">
        <v>4.2324606457304023E-5</v>
      </c>
      <c r="Q1822" s="62">
        <v>4.2324606457304023E-5</v>
      </c>
      <c r="R1822" s="62">
        <v>0</v>
      </c>
      <c r="S1822" s="62">
        <v>0</v>
      </c>
      <c r="T1822" s="62">
        <v>0</v>
      </c>
      <c r="U1822" s="62">
        <v>0</v>
      </c>
      <c r="V1822" s="62"/>
      <c r="W1822" s="62"/>
      <c r="X1822" s="62">
        <v>0</v>
      </c>
      <c r="Y1822" s="62">
        <v>0</v>
      </c>
      <c r="Z1822" s="61" t="s">
        <v>18</v>
      </c>
      <c r="AB1822" s="16">
        <f t="shared" si="58"/>
        <v>-5.6252927374168253</v>
      </c>
      <c r="AD1822" s="34">
        <f t="shared" si="59"/>
        <v>0</v>
      </c>
    </row>
    <row r="1823" spans="1:30">
      <c r="A1823" s="10">
        <v>44001</v>
      </c>
      <c r="B1823" s="62">
        <v>1.0010851907075921E-2</v>
      </c>
      <c r="C1823" s="62">
        <v>1.0010851907075921E-2</v>
      </c>
      <c r="D1823" s="62">
        <v>4.0700839235272443E-2</v>
      </c>
      <c r="E1823" s="62">
        <v>4.0700839235272443E-2</v>
      </c>
      <c r="F1823" s="62"/>
      <c r="G1823" s="62"/>
      <c r="H1823" s="62">
        <v>1.2164908074000539E-2</v>
      </c>
      <c r="I1823" s="62">
        <v>1.2164908074000539E-2</v>
      </c>
      <c r="J1823" s="62">
        <v>1.1115660658688649E-4</v>
      </c>
      <c r="K1823" s="63">
        <v>1.1115660658688649E-4</v>
      </c>
      <c r="L1823" s="63">
        <v>7.368895075121791E-4</v>
      </c>
      <c r="M1823" s="63">
        <v>7.368895075121791E-4</v>
      </c>
      <c r="N1823" s="62"/>
      <c r="O1823" s="62"/>
      <c r="P1823" s="62">
        <v>1.550752892396943E-4</v>
      </c>
      <c r="Q1823" s="62">
        <v>1.550752892396943E-4</v>
      </c>
      <c r="R1823" s="62">
        <v>4.174939546813557E-3</v>
      </c>
      <c r="S1823" s="62">
        <v>4.174939546813557E-3</v>
      </c>
      <c r="T1823" s="62">
        <v>0</v>
      </c>
      <c r="U1823" s="62">
        <v>0</v>
      </c>
      <c r="V1823" s="62"/>
      <c r="W1823" s="62"/>
      <c r="X1823" s="62">
        <v>3.8819106126149164E-3</v>
      </c>
      <c r="Y1823" s="62">
        <v>3.8819106126149164E-3</v>
      </c>
      <c r="Z1823" s="61" t="s">
        <v>18</v>
      </c>
      <c r="AB1823" s="16">
        <f t="shared" si="58"/>
        <v>-4.4091998593719524</v>
      </c>
      <c r="AD1823" s="34">
        <f t="shared" si="59"/>
        <v>0</v>
      </c>
    </row>
    <row r="1824" spans="1:30">
      <c r="A1824" s="10">
        <v>44002</v>
      </c>
      <c r="B1824" s="62">
        <v>1.566184318482065E-2</v>
      </c>
      <c r="C1824" s="62">
        <v>1.566184318482065E-2</v>
      </c>
      <c r="D1824" s="62">
        <v>7.7987472878372299E-4</v>
      </c>
      <c r="E1824" s="62">
        <v>7.7987472878372299E-4</v>
      </c>
      <c r="F1824" s="62"/>
      <c r="G1824" s="62"/>
      <c r="H1824" s="62">
        <v>1.4617313723602794E-2</v>
      </c>
      <c r="I1824" s="62">
        <v>1.4617313723602794E-2</v>
      </c>
      <c r="J1824" s="62">
        <v>1.3349917721861265E-4</v>
      </c>
      <c r="K1824" s="63">
        <v>1.3349917721861265E-4</v>
      </c>
      <c r="L1824" s="63">
        <v>6.1407458959348259E-6</v>
      </c>
      <c r="M1824" s="63">
        <v>6.1407458959348259E-6</v>
      </c>
      <c r="N1824" s="62"/>
      <c r="O1824" s="62"/>
      <c r="P1824" s="62">
        <v>1.2456019619308412E-4</v>
      </c>
      <c r="Q1824" s="62">
        <v>1.2456019619308412E-4</v>
      </c>
      <c r="R1824" s="62">
        <v>0</v>
      </c>
      <c r="S1824" s="62">
        <v>0</v>
      </c>
      <c r="T1824" s="62">
        <v>2.4501576124779958E-2</v>
      </c>
      <c r="U1824" s="62">
        <v>2.4501576124779958E-2</v>
      </c>
      <c r="V1824" s="62"/>
      <c r="W1824" s="62"/>
      <c r="X1824" s="62">
        <v>1.7197065149148981E-3</v>
      </c>
      <c r="Y1824" s="62">
        <v>1.7197065149148981E-3</v>
      </c>
      <c r="Z1824" s="61" t="s">
        <v>18</v>
      </c>
      <c r="AB1824" s="16">
        <f t="shared" si="58"/>
        <v>-4.2255485813783862</v>
      </c>
      <c r="AD1824" s="34">
        <f t="shared" si="59"/>
        <v>0</v>
      </c>
    </row>
    <row r="1825" spans="1:30">
      <c r="A1825" s="10">
        <v>44003</v>
      </c>
      <c r="B1825" s="62">
        <v>0.14411134647826387</v>
      </c>
      <c r="C1825" s="62">
        <v>0.14411134647826387</v>
      </c>
      <c r="D1825" s="62">
        <v>0.1986383919433414</v>
      </c>
      <c r="E1825" s="62">
        <v>0.1986383919433414</v>
      </c>
      <c r="F1825" s="62"/>
      <c r="G1825" s="62"/>
      <c r="H1825" s="62">
        <v>0.14793846824577009</v>
      </c>
      <c r="I1825" s="62">
        <v>0.14793846824577009</v>
      </c>
      <c r="J1825" s="62">
        <v>3.7028716229266295E-3</v>
      </c>
      <c r="K1825" s="63">
        <v>3.7028716229266295E-3</v>
      </c>
      <c r="L1825" s="63">
        <v>9.5304376304908506E-4</v>
      </c>
      <c r="M1825" s="63">
        <v>9.5304376304908506E-4</v>
      </c>
      <c r="N1825" s="62"/>
      <c r="O1825" s="62"/>
      <c r="P1825" s="62">
        <v>3.5098678397641543E-3</v>
      </c>
      <c r="Q1825" s="62">
        <v>3.5098678397641543E-3</v>
      </c>
      <c r="R1825" s="62">
        <v>7.3996245335640719E-3</v>
      </c>
      <c r="S1825" s="62">
        <v>7.3996245335640719E-3</v>
      </c>
      <c r="T1825" s="62">
        <v>0</v>
      </c>
      <c r="U1825" s="62">
        <v>0</v>
      </c>
      <c r="V1825" s="62"/>
      <c r="W1825" s="62"/>
      <c r="X1825" s="62">
        <v>6.8802627401231805E-3</v>
      </c>
      <c r="Y1825" s="62">
        <v>6.8802627401231805E-3</v>
      </c>
      <c r="Z1825" s="61" t="s">
        <v>18</v>
      </c>
      <c r="AB1825" s="16">
        <f t="shared" si="58"/>
        <v>-1.9109588467642822</v>
      </c>
      <c r="AD1825" s="34">
        <f t="shared" si="59"/>
        <v>0</v>
      </c>
    </row>
    <row r="1826" spans="1:30">
      <c r="A1826" s="10">
        <v>44004</v>
      </c>
      <c r="B1826" s="62">
        <v>1.151995410965783E-2</v>
      </c>
      <c r="C1826" s="62">
        <v>1.151995410965783E-2</v>
      </c>
      <c r="D1826" s="62">
        <v>5.125031931878659E-2</v>
      </c>
      <c r="E1826" s="62">
        <v>5.125031931878659E-2</v>
      </c>
      <c r="F1826" s="62"/>
      <c r="G1826" s="62"/>
      <c r="H1826" s="62">
        <v>1.4308532588941294E-2</v>
      </c>
      <c r="I1826" s="62">
        <v>1.4308532588941294E-2</v>
      </c>
      <c r="J1826" s="62">
        <v>1.8323689150874156E-4</v>
      </c>
      <c r="K1826" s="63">
        <v>1.8323689150874156E-4</v>
      </c>
      <c r="L1826" s="63">
        <v>1.4328407090514594E-4</v>
      </c>
      <c r="M1826" s="63">
        <v>1.4328407090514594E-4</v>
      </c>
      <c r="N1826" s="62"/>
      <c r="O1826" s="62"/>
      <c r="P1826" s="62">
        <v>1.8043269942202345E-4</v>
      </c>
      <c r="Q1826" s="62">
        <v>1.8043269942202345E-4</v>
      </c>
      <c r="R1826" s="62">
        <v>0</v>
      </c>
      <c r="S1826" s="62">
        <v>0</v>
      </c>
      <c r="T1826" s="62">
        <v>0</v>
      </c>
      <c r="U1826" s="62">
        <v>0</v>
      </c>
      <c r="V1826" s="62"/>
      <c r="W1826" s="62"/>
      <c r="X1826" s="62">
        <v>0</v>
      </c>
      <c r="Y1826" s="62">
        <v>0</v>
      </c>
      <c r="Z1826" s="61" t="s">
        <v>18</v>
      </c>
      <c r="AB1826" s="16">
        <f t="shared" si="58"/>
        <v>-4.2468992351203658</v>
      </c>
      <c r="AD1826" s="34">
        <f t="shared" si="59"/>
        <v>0</v>
      </c>
    </row>
    <row r="1827" spans="1:30">
      <c r="A1827" s="10">
        <v>44005</v>
      </c>
      <c r="B1827" s="62">
        <v>2.6960991200488265E-2</v>
      </c>
      <c r="C1827" s="62">
        <v>2.6960991200488265E-2</v>
      </c>
      <c r="D1827" s="62">
        <v>0.15590159659393293</v>
      </c>
      <c r="E1827" s="62">
        <v>0.15590159659393293</v>
      </c>
      <c r="F1827" s="62"/>
      <c r="G1827" s="62"/>
      <c r="H1827" s="62">
        <v>3.601102120684032E-2</v>
      </c>
      <c r="I1827" s="62">
        <v>3.601102120684032E-2</v>
      </c>
      <c r="J1827" s="62">
        <v>1.9851822093804806E-4</v>
      </c>
      <c r="K1827" s="63">
        <v>1.9851822093804806E-4</v>
      </c>
      <c r="L1827" s="63">
        <v>1.2486183321734146E-3</v>
      </c>
      <c r="M1827" s="63">
        <v>1.2486183321734146E-3</v>
      </c>
      <c r="N1827" s="62"/>
      <c r="O1827" s="62"/>
      <c r="P1827" s="62">
        <v>2.7222221424066402E-4</v>
      </c>
      <c r="Q1827" s="62">
        <v>2.7222221424066402E-4</v>
      </c>
      <c r="R1827" s="62">
        <v>0</v>
      </c>
      <c r="S1827" s="62">
        <v>0</v>
      </c>
      <c r="T1827" s="62">
        <v>0</v>
      </c>
      <c r="U1827" s="62">
        <v>0</v>
      </c>
      <c r="V1827" s="62"/>
      <c r="W1827" s="62"/>
      <c r="X1827" s="62">
        <v>0</v>
      </c>
      <c r="Y1827" s="62">
        <v>0</v>
      </c>
      <c r="Z1827" s="61" t="s">
        <v>18</v>
      </c>
      <c r="AB1827" s="16">
        <f t="shared" si="58"/>
        <v>-3.3239302427442801</v>
      </c>
      <c r="AD1827" s="34">
        <f t="shared" si="59"/>
        <v>0</v>
      </c>
    </row>
    <row r="1828" spans="1:30">
      <c r="A1828" s="10">
        <v>44006</v>
      </c>
      <c r="B1828" s="62">
        <v>3.2108509336444192E-2</v>
      </c>
      <c r="C1828" s="62">
        <v>3.2108509336444192E-2</v>
      </c>
      <c r="D1828" s="62">
        <v>7.924980554304663E-4</v>
      </c>
      <c r="E1828" s="62">
        <v>7.924980554304663E-4</v>
      </c>
      <c r="F1828" s="62"/>
      <c r="G1828" s="62"/>
      <c r="H1828" s="62">
        <v>2.9910514058636675E-2</v>
      </c>
      <c r="I1828" s="62">
        <v>2.9910514058636675E-2</v>
      </c>
      <c r="J1828" s="62">
        <v>1.8662072482018556E-4</v>
      </c>
      <c r="K1828" s="63">
        <v>1.8662072482018556E-4</v>
      </c>
      <c r="L1828" s="63">
        <v>4.2575838211814798E-4</v>
      </c>
      <c r="M1828" s="63">
        <v>4.2575838211814798E-4</v>
      </c>
      <c r="N1828" s="62"/>
      <c r="O1828" s="62"/>
      <c r="P1828" s="62">
        <v>2.0340522003479641E-4</v>
      </c>
      <c r="Q1828" s="62">
        <v>2.0340522003479641E-4</v>
      </c>
      <c r="R1828" s="62">
        <v>0</v>
      </c>
      <c r="S1828" s="62">
        <v>0</v>
      </c>
      <c r="T1828" s="62">
        <v>0</v>
      </c>
      <c r="U1828" s="62">
        <v>0</v>
      </c>
      <c r="V1828" s="62"/>
      <c r="W1828" s="62"/>
      <c r="X1828" s="62">
        <v>0</v>
      </c>
      <c r="Y1828" s="62">
        <v>0</v>
      </c>
      <c r="Z1828" s="61" t="s">
        <v>18</v>
      </c>
      <c r="AB1828" s="16">
        <f t="shared" si="58"/>
        <v>-3.5095452196395382</v>
      </c>
      <c r="AD1828" s="34">
        <f t="shared" si="59"/>
        <v>0</v>
      </c>
    </row>
    <row r="1829" spans="1:30">
      <c r="A1829" s="10">
        <v>44007</v>
      </c>
      <c r="B1829" s="62">
        <v>0.10474090575483433</v>
      </c>
      <c r="C1829" s="62">
        <v>0.10474090575483433</v>
      </c>
      <c r="D1829" s="62">
        <v>0</v>
      </c>
      <c r="E1829" s="62">
        <v>0</v>
      </c>
      <c r="F1829" s="62"/>
      <c r="G1829" s="62"/>
      <c r="H1829" s="62">
        <v>9.7389394281149747E-2</v>
      </c>
      <c r="I1829" s="62">
        <v>9.7389394281149747E-2</v>
      </c>
      <c r="J1829" s="62">
        <v>4.3149282673691846E-4</v>
      </c>
      <c r="K1829" s="63">
        <v>4.3149282673691846E-4</v>
      </c>
      <c r="L1829" s="63">
        <v>0</v>
      </c>
      <c r="M1829" s="63">
        <v>0</v>
      </c>
      <c r="N1829" s="62"/>
      <c r="O1829" s="62"/>
      <c r="P1829" s="62">
        <v>4.0120738626159931E-4</v>
      </c>
      <c r="Q1829" s="62">
        <v>4.0120738626159931E-4</v>
      </c>
      <c r="R1829" s="62">
        <v>0</v>
      </c>
      <c r="S1829" s="62">
        <v>0</v>
      </c>
      <c r="T1829" s="62">
        <v>0</v>
      </c>
      <c r="U1829" s="62">
        <v>0</v>
      </c>
      <c r="V1829" s="62"/>
      <c r="W1829" s="62"/>
      <c r="X1829" s="62">
        <v>0</v>
      </c>
      <c r="Y1829" s="62">
        <v>0</v>
      </c>
      <c r="Z1829" s="61" t="s">
        <v>18</v>
      </c>
      <c r="AB1829" s="16">
        <f t="shared" si="58"/>
        <v>-2.3290379625462907</v>
      </c>
      <c r="AD1829" s="34">
        <f t="shared" si="59"/>
        <v>0</v>
      </c>
    </row>
    <row r="1830" spans="1:30">
      <c r="A1830" s="10">
        <v>44008</v>
      </c>
      <c r="B1830" s="62">
        <v>3.728299198850424E-3</v>
      </c>
      <c r="C1830" s="62">
        <v>3.728299198850424E-3</v>
      </c>
      <c r="D1830" s="62">
        <v>7.5116918164326368E-3</v>
      </c>
      <c r="E1830" s="62">
        <v>7.5116918164326368E-3</v>
      </c>
      <c r="F1830" s="62"/>
      <c r="G1830" s="62"/>
      <c r="H1830" s="62">
        <v>3.9938463987449161E-3</v>
      </c>
      <c r="I1830" s="62">
        <v>3.9938463987449161E-3</v>
      </c>
      <c r="J1830" s="62">
        <v>8.9833821336691427E-5</v>
      </c>
      <c r="K1830" s="63">
        <v>8.9833821336691427E-5</v>
      </c>
      <c r="L1830" s="63">
        <v>1.588406271748475E-4</v>
      </c>
      <c r="M1830" s="63">
        <v>1.588406271748475E-4</v>
      </c>
      <c r="N1830" s="62"/>
      <c r="O1830" s="62"/>
      <c r="P1830" s="62">
        <v>9.4677242550452638E-5</v>
      </c>
      <c r="Q1830" s="62">
        <v>9.4677242550452638E-5</v>
      </c>
      <c r="R1830" s="62">
        <v>0</v>
      </c>
      <c r="S1830" s="62">
        <v>0</v>
      </c>
      <c r="T1830" s="62">
        <v>0</v>
      </c>
      <c r="U1830" s="62">
        <v>0</v>
      </c>
      <c r="V1830" s="62"/>
      <c r="W1830" s="62"/>
      <c r="X1830" s="62">
        <v>0</v>
      </c>
      <c r="Y1830" s="62">
        <v>0</v>
      </c>
      <c r="Z1830" s="61" t="s">
        <v>18</v>
      </c>
      <c r="AB1830" s="16">
        <f t="shared" si="58"/>
        <v>-5.5230005027288138</v>
      </c>
      <c r="AD1830" s="34">
        <f t="shared" si="59"/>
        <v>0</v>
      </c>
    </row>
    <row r="1831" spans="1:30">
      <c r="A1831" s="10">
        <v>44009</v>
      </c>
      <c r="B1831" s="62">
        <v>2.7612132355781488E-3</v>
      </c>
      <c r="C1831" s="62">
        <v>2.7612132355781488E-3</v>
      </c>
      <c r="D1831" s="62">
        <v>4.8511892577885124E-3</v>
      </c>
      <c r="E1831" s="62">
        <v>4.8511892577885124E-3</v>
      </c>
      <c r="F1831" s="62"/>
      <c r="G1831" s="62"/>
      <c r="H1831" s="62">
        <v>2.9079036102343369E-3</v>
      </c>
      <c r="I1831" s="62">
        <v>2.9079036102343369E-3</v>
      </c>
      <c r="J1831" s="62">
        <v>4.1378564420306089E-5</v>
      </c>
      <c r="K1831" s="63">
        <v>4.1378564420306089E-5</v>
      </c>
      <c r="L1831" s="63">
        <v>6.1407458959348259E-5</v>
      </c>
      <c r="M1831" s="63">
        <v>6.1407458959348259E-5</v>
      </c>
      <c r="N1831" s="62"/>
      <c r="O1831" s="62"/>
      <c r="P1831" s="62">
        <v>4.2784344205652197E-5</v>
      </c>
      <c r="Q1831" s="62">
        <v>4.2784344205652197E-5</v>
      </c>
      <c r="R1831" s="62">
        <v>0</v>
      </c>
      <c r="S1831" s="62">
        <v>0</v>
      </c>
      <c r="T1831" s="62">
        <v>0</v>
      </c>
      <c r="U1831" s="62">
        <v>0</v>
      </c>
      <c r="V1831" s="62"/>
      <c r="W1831" s="62"/>
      <c r="X1831" s="62">
        <v>0</v>
      </c>
      <c r="Y1831" s="62">
        <v>0</v>
      </c>
      <c r="Z1831" s="61" t="s">
        <v>18</v>
      </c>
      <c r="AB1831" s="16">
        <f t="shared" si="58"/>
        <v>-5.8403228662720696</v>
      </c>
      <c r="AD1831" s="34">
        <f t="shared" si="59"/>
        <v>0</v>
      </c>
    </row>
    <row r="1832" spans="1:30">
      <c r="A1832" s="10">
        <v>44010</v>
      </c>
      <c r="B1832" s="62">
        <v>0.15988011032223673</v>
      </c>
      <c r="C1832" s="62">
        <v>0.15988011032223673</v>
      </c>
      <c r="D1832" s="62">
        <v>3.9558685061612149E-2</v>
      </c>
      <c r="E1832" s="62">
        <v>3.9558685061612149E-2</v>
      </c>
      <c r="F1832" s="62"/>
      <c r="G1832" s="62"/>
      <c r="H1832" s="62">
        <v>0.15143503977449863</v>
      </c>
      <c r="I1832" s="62">
        <v>0.15143503977449863</v>
      </c>
      <c r="J1832" s="62">
        <v>1.7780885204613764E-3</v>
      </c>
      <c r="K1832" s="63">
        <v>1.7780885204613764E-3</v>
      </c>
      <c r="L1832" s="63">
        <v>2.4241617881852048E-3</v>
      </c>
      <c r="M1832" s="63">
        <v>2.4241617881852048E-3</v>
      </c>
      <c r="N1832" s="62"/>
      <c r="O1832" s="62"/>
      <c r="P1832" s="62">
        <v>1.8234348443859558E-3</v>
      </c>
      <c r="Q1832" s="62">
        <v>1.8234348443859558E-3</v>
      </c>
      <c r="R1832" s="62">
        <v>3.7083104782947954E-5</v>
      </c>
      <c r="S1832" s="62">
        <v>3.7083104782947954E-5</v>
      </c>
      <c r="T1832" s="62">
        <v>0</v>
      </c>
      <c r="U1832" s="62">
        <v>0</v>
      </c>
      <c r="V1832" s="62"/>
      <c r="W1832" s="62"/>
      <c r="X1832" s="62">
        <v>3.4480331126113245E-5</v>
      </c>
      <c r="Y1832" s="62">
        <v>3.4480331126113245E-5</v>
      </c>
      <c r="Z1832" s="61" t="s">
        <v>18</v>
      </c>
      <c r="AB1832" s="16">
        <f t="shared" si="58"/>
        <v>-1.8875985263516462</v>
      </c>
      <c r="AD1832" s="34">
        <f t="shared" si="59"/>
        <v>0</v>
      </c>
    </row>
    <row r="1833" spans="1:30">
      <c r="A1833" s="10">
        <v>44011</v>
      </c>
      <c r="B1833" s="62">
        <v>1.4670020009425289E-2</v>
      </c>
      <c r="C1833" s="62">
        <v>1.4670020009425289E-2</v>
      </c>
      <c r="D1833" s="62">
        <v>0</v>
      </c>
      <c r="E1833" s="62">
        <v>0</v>
      </c>
      <c r="F1833" s="62"/>
      <c r="G1833" s="62"/>
      <c r="H1833" s="62">
        <v>1.3640366698321527E-2</v>
      </c>
      <c r="I1833" s="62">
        <v>1.3640366698321527E-2</v>
      </c>
      <c r="J1833" s="62">
        <v>1.5927193504276145E-4</v>
      </c>
      <c r="K1833" s="63">
        <v>1.5927193504276145E-4</v>
      </c>
      <c r="L1833" s="63">
        <v>0</v>
      </c>
      <c r="M1833" s="63">
        <v>0</v>
      </c>
      <c r="N1833" s="62"/>
      <c r="O1833" s="62"/>
      <c r="P1833" s="62">
        <v>1.480930221866564E-4</v>
      </c>
      <c r="Q1833" s="62">
        <v>1.480930221866564E-4</v>
      </c>
      <c r="R1833" s="62">
        <v>0</v>
      </c>
      <c r="S1833" s="62">
        <v>0</v>
      </c>
      <c r="T1833" s="62">
        <v>0</v>
      </c>
      <c r="U1833" s="62">
        <v>0</v>
      </c>
      <c r="V1833" s="62"/>
      <c r="W1833" s="62"/>
      <c r="X1833" s="62">
        <v>0</v>
      </c>
      <c r="Y1833" s="62">
        <v>0</v>
      </c>
      <c r="Z1833" s="61" t="s">
        <v>18</v>
      </c>
      <c r="AB1833" s="16">
        <f t="shared" si="58"/>
        <v>-4.294721742887023</v>
      </c>
      <c r="AD1833" s="34">
        <f t="shared" si="59"/>
        <v>0</v>
      </c>
    </row>
    <row r="1834" spans="1:30">
      <c r="A1834" s="12">
        <v>44012</v>
      </c>
      <c r="B1834" s="64">
        <v>3.2138242569859164E-2</v>
      </c>
      <c r="C1834" s="64">
        <v>3.2138242569859164E-2</v>
      </c>
      <c r="D1834" s="64">
        <v>2.7965884062717487E-2</v>
      </c>
      <c r="E1834" s="64">
        <v>2.6295601179023215E-2</v>
      </c>
      <c r="F1834" s="64"/>
      <c r="G1834" s="64"/>
      <c r="H1834" s="64">
        <v>3.1845394792607985E-2</v>
      </c>
      <c r="I1834" s="64">
        <v>3.1728161666779199E-2</v>
      </c>
      <c r="J1834" s="64">
        <v>8.2392478310246511E-4</v>
      </c>
      <c r="K1834" s="65">
        <v>8.2392478310246511E-4</v>
      </c>
      <c r="L1834" s="65">
        <v>3.6762598763663155E-4</v>
      </c>
      <c r="M1834" s="65">
        <v>3.4715683465018213E-4</v>
      </c>
      <c r="N1834" s="64"/>
      <c r="O1834" s="64"/>
      <c r="P1834" s="64">
        <v>7.9189827152973476E-4</v>
      </c>
      <c r="Q1834" s="64">
        <v>7.9046159106614666E-4</v>
      </c>
      <c r="R1834" s="64">
        <v>0</v>
      </c>
      <c r="S1834" s="64">
        <v>0</v>
      </c>
      <c r="T1834" s="64">
        <v>1.1933516191100012E-2</v>
      </c>
      <c r="U1834" s="64">
        <v>1.1933516191100012E-2</v>
      </c>
      <c r="V1834" s="64"/>
      <c r="W1834" s="64"/>
      <c r="X1834" s="64">
        <v>8.3758471027183434E-4</v>
      </c>
      <c r="Y1834" s="64">
        <v>8.3758471027183434E-4</v>
      </c>
      <c r="Z1834" s="58" t="s">
        <v>18</v>
      </c>
      <c r="AB1834" s="75">
        <f t="shared" si="58"/>
        <v>-3.4505506118199478</v>
      </c>
      <c r="AD1834" s="76">
        <f t="shared" si="59"/>
        <v>0</v>
      </c>
    </row>
  </sheetData>
  <autoFilter ref="A7:Y1287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834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8" sqref="F8"/>
    </sheetView>
  </sheetViews>
  <sheetFormatPr defaultColWidth="9" defaultRowHeight="13.8"/>
  <cols>
    <col min="1" max="1" width="15.453125" style="27" customWidth="1"/>
    <col min="2" max="2" width="11" style="4" customWidth="1"/>
    <col min="3" max="4" width="16.90625" style="4" customWidth="1"/>
    <col min="5" max="16384" width="9" style="9"/>
  </cols>
  <sheetData>
    <row r="1" spans="1:28" s="3" customFormat="1" ht="18">
      <c r="A1" s="1" t="s">
        <v>44</v>
      </c>
      <c r="B1" s="1"/>
      <c r="C1" s="1"/>
      <c r="D1" s="1"/>
      <c r="E1" s="1"/>
      <c r="F1" s="1"/>
      <c r="G1" s="1"/>
      <c r="H1" s="1"/>
      <c r="I1" s="1"/>
      <c r="J1" s="74" t="s">
        <v>77</v>
      </c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>
      <c r="A2" s="25" t="s">
        <v>20</v>
      </c>
      <c r="B2" s="4" t="str">
        <f>Input_reliability!$B$2</f>
        <v>United Energy</v>
      </c>
    </row>
    <row r="3" spans="1:28">
      <c r="A3" s="25" t="s">
        <v>21</v>
      </c>
      <c r="B3" s="60" t="s">
        <v>75</v>
      </c>
      <c r="C3" s="60"/>
    </row>
    <row r="4" spans="1:28">
      <c r="A4" s="25" t="s">
        <v>22</v>
      </c>
      <c r="B4" s="4" t="s">
        <v>74</v>
      </c>
      <c r="D4" s="47"/>
    </row>
    <row r="5" spans="1:28">
      <c r="A5" s="25" t="s">
        <v>42</v>
      </c>
      <c r="B5" s="48" t="s">
        <v>48</v>
      </c>
    </row>
    <row r="6" spans="1:28" s="19" customFormat="1" ht="30.75" customHeight="1">
      <c r="A6" s="27"/>
      <c r="B6" s="4"/>
      <c r="C6" s="4"/>
      <c r="D6" s="4"/>
      <c r="E6" s="24"/>
      <c r="F6" s="24"/>
      <c r="G6" s="24"/>
      <c r="H6" s="24"/>
      <c r="I6" s="24"/>
    </row>
    <row r="7" spans="1:28" s="6" customFormat="1" ht="41.4">
      <c r="A7" s="28" t="s">
        <v>23</v>
      </c>
      <c r="B7" s="30" t="s">
        <v>13</v>
      </c>
      <c r="C7" s="29" t="s">
        <v>51</v>
      </c>
      <c r="D7" s="29" t="s">
        <v>52</v>
      </c>
      <c r="F7" s="32" t="s">
        <v>60</v>
      </c>
    </row>
    <row r="8" spans="1:28">
      <c r="A8" s="10">
        <v>42186</v>
      </c>
      <c r="B8" s="49" t="s">
        <v>57</v>
      </c>
      <c r="C8" s="50">
        <v>403</v>
      </c>
      <c r="D8" s="50">
        <v>224</v>
      </c>
      <c r="E8" s="52"/>
      <c r="F8" s="51" t="str">
        <f>IF(SUM(F9:F1834)=0,"OK","Check!")</f>
        <v>OK</v>
      </c>
    </row>
    <row r="9" spans="1:28">
      <c r="A9" s="10">
        <v>42187</v>
      </c>
      <c r="B9" s="49" t="s">
        <v>57</v>
      </c>
      <c r="C9" s="50">
        <v>356</v>
      </c>
      <c r="D9" s="50">
        <v>262</v>
      </c>
      <c r="E9" s="52"/>
      <c r="F9" s="51">
        <f t="shared" ref="F9:F27" si="0">A9-1-A8</f>
        <v>0</v>
      </c>
    </row>
    <row r="10" spans="1:28">
      <c r="A10" s="10">
        <v>42188</v>
      </c>
      <c r="B10" s="49" t="s">
        <v>57</v>
      </c>
      <c r="C10" s="50">
        <v>364</v>
      </c>
      <c r="D10" s="50">
        <v>273</v>
      </c>
      <c r="E10" s="52"/>
      <c r="F10" s="51">
        <f t="shared" si="0"/>
        <v>0</v>
      </c>
    </row>
    <row r="11" spans="1:28">
      <c r="A11" s="10">
        <v>42189</v>
      </c>
      <c r="B11" s="49" t="s">
        <v>57</v>
      </c>
      <c r="C11" s="50">
        <v>222</v>
      </c>
      <c r="D11" s="50">
        <v>125</v>
      </c>
      <c r="E11" s="52"/>
      <c r="F11" s="51">
        <f t="shared" si="0"/>
        <v>0</v>
      </c>
    </row>
    <row r="12" spans="1:28">
      <c r="A12" s="10">
        <v>42190</v>
      </c>
      <c r="B12" s="49" t="s">
        <v>57</v>
      </c>
      <c r="C12" s="50">
        <v>338</v>
      </c>
      <c r="D12" s="50">
        <v>138</v>
      </c>
      <c r="E12" s="52"/>
      <c r="F12" s="51">
        <f t="shared" si="0"/>
        <v>0</v>
      </c>
    </row>
    <row r="13" spans="1:28">
      <c r="A13" s="10">
        <v>42191</v>
      </c>
      <c r="B13" s="49" t="s">
        <v>57</v>
      </c>
      <c r="C13" s="50">
        <v>451</v>
      </c>
      <c r="D13" s="50">
        <v>268</v>
      </c>
      <c r="E13" s="52"/>
      <c r="F13" s="51">
        <f t="shared" si="0"/>
        <v>0</v>
      </c>
    </row>
    <row r="14" spans="1:28">
      <c r="A14" s="10">
        <v>42192</v>
      </c>
      <c r="B14" s="49" t="s">
        <v>57</v>
      </c>
      <c r="C14" s="50">
        <v>311</v>
      </c>
      <c r="D14" s="50">
        <v>255</v>
      </c>
      <c r="E14" s="52"/>
      <c r="F14" s="51">
        <f t="shared" si="0"/>
        <v>0</v>
      </c>
    </row>
    <row r="15" spans="1:28">
      <c r="A15" s="10">
        <v>42193</v>
      </c>
      <c r="B15" s="49" t="s">
        <v>57</v>
      </c>
      <c r="C15" s="50">
        <v>281</v>
      </c>
      <c r="D15" s="50">
        <v>191</v>
      </c>
      <c r="E15" s="52"/>
      <c r="F15" s="51">
        <f t="shared" si="0"/>
        <v>0</v>
      </c>
    </row>
    <row r="16" spans="1:28">
      <c r="A16" s="10">
        <v>42194</v>
      </c>
      <c r="B16" s="49" t="s">
        <v>57</v>
      </c>
      <c r="C16" s="50">
        <v>303</v>
      </c>
      <c r="D16" s="50">
        <v>235</v>
      </c>
      <c r="E16" s="52"/>
      <c r="F16" s="51">
        <f t="shared" si="0"/>
        <v>0</v>
      </c>
    </row>
    <row r="17" spans="1:6">
      <c r="A17" s="10">
        <v>42195</v>
      </c>
      <c r="B17" s="49" t="s">
        <v>57</v>
      </c>
      <c r="C17" s="50">
        <v>287</v>
      </c>
      <c r="D17" s="50">
        <v>223</v>
      </c>
      <c r="E17" s="52"/>
      <c r="F17" s="51">
        <f t="shared" si="0"/>
        <v>0</v>
      </c>
    </row>
    <row r="18" spans="1:6">
      <c r="A18" s="10">
        <v>42196</v>
      </c>
      <c r="B18" s="49" t="s">
        <v>57</v>
      </c>
      <c r="C18" s="50">
        <v>262</v>
      </c>
      <c r="D18" s="50">
        <v>192</v>
      </c>
      <c r="E18" s="52"/>
      <c r="F18" s="51">
        <f t="shared" si="0"/>
        <v>0</v>
      </c>
    </row>
    <row r="19" spans="1:6">
      <c r="A19" s="10">
        <v>42197</v>
      </c>
      <c r="B19" s="49" t="s">
        <v>57</v>
      </c>
      <c r="C19" s="50">
        <v>351</v>
      </c>
      <c r="D19" s="50">
        <v>106</v>
      </c>
      <c r="E19" s="52"/>
      <c r="F19" s="51">
        <f t="shared" si="0"/>
        <v>0</v>
      </c>
    </row>
    <row r="20" spans="1:6">
      <c r="A20" s="10">
        <v>42198</v>
      </c>
      <c r="B20" s="49" t="s">
        <v>57</v>
      </c>
      <c r="C20" s="50">
        <v>398</v>
      </c>
      <c r="D20" s="50">
        <v>316</v>
      </c>
      <c r="E20" s="52"/>
      <c r="F20" s="51">
        <f t="shared" si="0"/>
        <v>0</v>
      </c>
    </row>
    <row r="21" spans="1:6">
      <c r="A21" s="10">
        <v>42199</v>
      </c>
      <c r="B21" s="49" t="s">
        <v>57</v>
      </c>
      <c r="C21" s="50">
        <v>466</v>
      </c>
      <c r="D21" s="50">
        <v>287</v>
      </c>
      <c r="E21" s="52"/>
      <c r="F21" s="51">
        <f t="shared" si="0"/>
        <v>0</v>
      </c>
    </row>
    <row r="22" spans="1:6">
      <c r="A22" s="10">
        <v>42200</v>
      </c>
      <c r="B22" s="49" t="s">
        <v>57</v>
      </c>
      <c r="C22" s="50">
        <v>352</v>
      </c>
      <c r="D22" s="50">
        <v>316</v>
      </c>
      <c r="E22" s="52"/>
      <c r="F22" s="51">
        <f t="shared" si="0"/>
        <v>0</v>
      </c>
    </row>
    <row r="23" spans="1:6">
      <c r="A23" s="10">
        <v>42201</v>
      </c>
      <c r="B23" s="49" t="s">
        <v>57</v>
      </c>
      <c r="C23" s="50">
        <v>261</v>
      </c>
      <c r="D23" s="50">
        <v>163</v>
      </c>
      <c r="E23" s="52"/>
      <c r="F23" s="51">
        <f t="shared" si="0"/>
        <v>0</v>
      </c>
    </row>
    <row r="24" spans="1:6">
      <c r="A24" s="10">
        <v>42202</v>
      </c>
      <c r="B24" s="49" t="s">
        <v>57</v>
      </c>
      <c r="C24" s="50">
        <v>252</v>
      </c>
      <c r="D24" s="50">
        <v>175</v>
      </c>
      <c r="E24" s="52"/>
      <c r="F24" s="51">
        <f t="shared" si="0"/>
        <v>0</v>
      </c>
    </row>
    <row r="25" spans="1:6">
      <c r="A25" s="10">
        <v>42203</v>
      </c>
      <c r="B25" s="49" t="s">
        <v>57</v>
      </c>
      <c r="C25" s="50">
        <v>306</v>
      </c>
      <c r="D25" s="50">
        <v>173</v>
      </c>
      <c r="E25" s="52"/>
      <c r="F25" s="51">
        <f t="shared" si="0"/>
        <v>0</v>
      </c>
    </row>
    <row r="26" spans="1:6">
      <c r="A26" s="10">
        <v>42204</v>
      </c>
      <c r="B26" s="49" t="s">
        <v>57</v>
      </c>
      <c r="C26" s="50">
        <v>187</v>
      </c>
      <c r="D26" s="50">
        <v>96</v>
      </c>
      <c r="E26" s="52"/>
      <c r="F26" s="51">
        <f t="shared" si="0"/>
        <v>0</v>
      </c>
    </row>
    <row r="27" spans="1:6">
      <c r="A27" s="10">
        <v>42205</v>
      </c>
      <c r="B27" s="49" t="s">
        <v>57</v>
      </c>
      <c r="C27" s="50">
        <v>318</v>
      </c>
      <c r="D27" s="50">
        <v>235</v>
      </c>
      <c r="E27" s="52"/>
      <c r="F27" s="51">
        <f t="shared" si="0"/>
        <v>0</v>
      </c>
    </row>
    <row r="28" spans="1:6">
      <c r="A28" s="10">
        <v>42206</v>
      </c>
      <c r="B28" s="49" t="s">
        <v>57</v>
      </c>
      <c r="C28" s="50">
        <v>565</v>
      </c>
      <c r="D28" s="50">
        <v>283</v>
      </c>
      <c r="E28" s="52"/>
      <c r="F28" s="51">
        <f t="shared" ref="F28:F91" si="1">A28-1-A27</f>
        <v>0</v>
      </c>
    </row>
    <row r="29" spans="1:6">
      <c r="A29" s="10">
        <v>42207</v>
      </c>
      <c r="B29" s="49" t="s">
        <v>57</v>
      </c>
      <c r="C29" s="50">
        <v>361</v>
      </c>
      <c r="D29" s="50">
        <v>290</v>
      </c>
      <c r="E29" s="52"/>
      <c r="F29" s="51">
        <f t="shared" si="1"/>
        <v>0</v>
      </c>
    </row>
    <row r="30" spans="1:6">
      <c r="A30" s="10">
        <v>42208</v>
      </c>
      <c r="B30" s="49" t="s">
        <v>57</v>
      </c>
      <c r="C30" s="50">
        <v>404</v>
      </c>
      <c r="D30" s="50">
        <v>244</v>
      </c>
      <c r="E30" s="52"/>
      <c r="F30" s="51">
        <f t="shared" si="1"/>
        <v>0</v>
      </c>
    </row>
    <row r="31" spans="1:6">
      <c r="A31" s="10">
        <v>42209</v>
      </c>
      <c r="B31" s="49" t="s">
        <v>57</v>
      </c>
      <c r="C31" s="50">
        <v>327</v>
      </c>
      <c r="D31" s="50">
        <v>290</v>
      </c>
      <c r="E31" s="52"/>
      <c r="F31" s="51">
        <f t="shared" si="1"/>
        <v>0</v>
      </c>
    </row>
    <row r="32" spans="1:6">
      <c r="A32" s="10">
        <v>42210</v>
      </c>
      <c r="B32" s="49" t="s">
        <v>57</v>
      </c>
      <c r="C32" s="50">
        <v>195</v>
      </c>
      <c r="D32" s="50">
        <v>155</v>
      </c>
      <c r="E32" s="52"/>
      <c r="F32" s="51">
        <f t="shared" si="1"/>
        <v>0</v>
      </c>
    </row>
    <row r="33" spans="1:6">
      <c r="A33" s="10">
        <v>42211</v>
      </c>
      <c r="B33" s="49" t="s">
        <v>57</v>
      </c>
      <c r="C33" s="50">
        <v>238</v>
      </c>
      <c r="D33" s="50">
        <v>180</v>
      </c>
      <c r="E33" s="52"/>
      <c r="F33" s="51">
        <f t="shared" si="1"/>
        <v>0</v>
      </c>
    </row>
    <row r="34" spans="1:6">
      <c r="A34" s="10">
        <v>42212</v>
      </c>
      <c r="B34" s="49" t="s">
        <v>57</v>
      </c>
      <c r="C34" s="50">
        <v>328</v>
      </c>
      <c r="D34" s="50">
        <v>240</v>
      </c>
      <c r="E34" s="52"/>
      <c r="F34" s="51">
        <f t="shared" si="1"/>
        <v>0</v>
      </c>
    </row>
    <row r="35" spans="1:6">
      <c r="A35" s="10">
        <v>42213</v>
      </c>
      <c r="B35" s="49" t="s">
        <v>57</v>
      </c>
      <c r="C35" s="50">
        <v>265</v>
      </c>
      <c r="D35" s="50">
        <v>227</v>
      </c>
      <c r="E35" s="52"/>
      <c r="F35" s="51">
        <f t="shared" si="1"/>
        <v>0</v>
      </c>
    </row>
    <row r="36" spans="1:6">
      <c r="A36" s="10">
        <v>42214</v>
      </c>
      <c r="B36" s="49" t="s">
        <v>57</v>
      </c>
      <c r="C36" s="50">
        <v>266</v>
      </c>
      <c r="D36" s="50">
        <v>244</v>
      </c>
      <c r="E36" s="52"/>
      <c r="F36" s="51">
        <f t="shared" si="1"/>
        <v>0</v>
      </c>
    </row>
    <row r="37" spans="1:6">
      <c r="A37" s="10">
        <v>42215</v>
      </c>
      <c r="B37" s="49" t="s">
        <v>57</v>
      </c>
      <c r="C37" s="50">
        <v>451</v>
      </c>
      <c r="D37" s="50">
        <v>390</v>
      </c>
      <c r="E37" s="52"/>
      <c r="F37" s="51">
        <f t="shared" si="1"/>
        <v>0</v>
      </c>
    </row>
    <row r="38" spans="1:6">
      <c r="A38" s="10">
        <v>42216</v>
      </c>
      <c r="B38" s="49" t="s">
        <v>57</v>
      </c>
      <c r="C38" s="50">
        <v>246</v>
      </c>
      <c r="D38" s="50">
        <v>210</v>
      </c>
      <c r="E38" s="52"/>
      <c r="F38" s="51">
        <f t="shared" si="1"/>
        <v>0</v>
      </c>
    </row>
    <row r="39" spans="1:6">
      <c r="A39" s="10">
        <v>42217</v>
      </c>
      <c r="B39" s="49" t="s">
        <v>57</v>
      </c>
      <c r="C39" s="50">
        <v>158</v>
      </c>
      <c r="D39" s="50">
        <v>117</v>
      </c>
      <c r="E39" s="52"/>
      <c r="F39" s="51">
        <f t="shared" si="1"/>
        <v>0</v>
      </c>
    </row>
    <row r="40" spans="1:6">
      <c r="A40" s="10">
        <v>42218</v>
      </c>
      <c r="B40" s="49" t="s">
        <v>57</v>
      </c>
      <c r="C40" s="50">
        <v>131</v>
      </c>
      <c r="D40" s="50">
        <v>97</v>
      </c>
      <c r="E40" s="52"/>
      <c r="F40" s="51">
        <f t="shared" si="1"/>
        <v>0</v>
      </c>
    </row>
    <row r="41" spans="1:6">
      <c r="A41" s="10">
        <v>42219</v>
      </c>
      <c r="B41" s="49" t="s">
        <v>57</v>
      </c>
      <c r="C41" s="50">
        <v>546</v>
      </c>
      <c r="D41" s="50">
        <v>318</v>
      </c>
      <c r="E41" s="52"/>
      <c r="F41" s="51">
        <f t="shared" si="1"/>
        <v>0</v>
      </c>
    </row>
    <row r="42" spans="1:6">
      <c r="A42" s="10">
        <v>42220</v>
      </c>
      <c r="B42" s="49" t="s">
        <v>57</v>
      </c>
      <c r="C42" s="50">
        <v>407</v>
      </c>
      <c r="D42" s="50">
        <v>187</v>
      </c>
      <c r="E42" s="52"/>
      <c r="F42" s="51">
        <f t="shared" si="1"/>
        <v>0</v>
      </c>
    </row>
    <row r="43" spans="1:6">
      <c r="A43" s="10">
        <v>42221</v>
      </c>
      <c r="B43" s="49" t="s">
        <v>57</v>
      </c>
      <c r="C43" s="50">
        <v>378</v>
      </c>
      <c r="D43" s="50">
        <v>271</v>
      </c>
      <c r="E43" s="52"/>
      <c r="F43" s="51">
        <f t="shared" si="1"/>
        <v>0</v>
      </c>
    </row>
    <row r="44" spans="1:6">
      <c r="A44" s="10">
        <v>42222</v>
      </c>
      <c r="B44" s="49" t="s">
        <v>57</v>
      </c>
      <c r="C44" s="50">
        <v>288</v>
      </c>
      <c r="D44" s="50">
        <v>149</v>
      </c>
      <c r="E44" s="52"/>
      <c r="F44" s="51">
        <f t="shared" si="1"/>
        <v>0</v>
      </c>
    </row>
    <row r="45" spans="1:6">
      <c r="A45" s="10">
        <v>42223</v>
      </c>
      <c r="B45" s="49" t="s">
        <v>57</v>
      </c>
      <c r="C45" s="50">
        <v>326</v>
      </c>
      <c r="D45" s="50">
        <v>146</v>
      </c>
      <c r="E45" s="52"/>
      <c r="F45" s="51">
        <f t="shared" si="1"/>
        <v>0</v>
      </c>
    </row>
    <row r="46" spans="1:6">
      <c r="A46" s="10">
        <v>42224</v>
      </c>
      <c r="B46" s="49" t="s">
        <v>57</v>
      </c>
      <c r="C46" s="50">
        <v>364</v>
      </c>
      <c r="D46" s="50">
        <v>149</v>
      </c>
      <c r="E46" s="52"/>
      <c r="F46" s="51">
        <f t="shared" si="1"/>
        <v>0</v>
      </c>
    </row>
    <row r="47" spans="1:6">
      <c r="A47" s="10">
        <v>42225</v>
      </c>
      <c r="B47" s="49" t="s">
        <v>57</v>
      </c>
      <c r="C47" s="50">
        <v>239</v>
      </c>
      <c r="D47" s="50">
        <v>136</v>
      </c>
      <c r="E47" s="52"/>
      <c r="F47" s="51">
        <f t="shared" si="1"/>
        <v>0</v>
      </c>
    </row>
    <row r="48" spans="1:6">
      <c r="A48" s="10">
        <v>42226</v>
      </c>
      <c r="B48" s="49" t="s">
        <v>57</v>
      </c>
      <c r="C48" s="50">
        <v>390</v>
      </c>
      <c r="D48" s="50">
        <v>285</v>
      </c>
      <c r="E48" s="52"/>
      <c r="F48" s="51">
        <f t="shared" si="1"/>
        <v>0</v>
      </c>
    </row>
    <row r="49" spans="1:6">
      <c r="A49" s="10">
        <v>42227</v>
      </c>
      <c r="B49" s="49" t="s">
        <v>57</v>
      </c>
      <c r="C49" s="50">
        <v>387</v>
      </c>
      <c r="D49" s="50">
        <v>250</v>
      </c>
      <c r="E49" s="52"/>
      <c r="F49" s="51">
        <f t="shared" si="1"/>
        <v>0</v>
      </c>
    </row>
    <row r="50" spans="1:6">
      <c r="A50" s="10">
        <v>42228</v>
      </c>
      <c r="B50" s="49" t="s">
        <v>57</v>
      </c>
      <c r="C50" s="50">
        <v>381</v>
      </c>
      <c r="D50" s="50">
        <v>275</v>
      </c>
      <c r="E50" s="52"/>
      <c r="F50" s="51">
        <f t="shared" si="1"/>
        <v>0</v>
      </c>
    </row>
    <row r="51" spans="1:6">
      <c r="A51" s="10">
        <v>42229</v>
      </c>
      <c r="B51" s="49" t="s">
        <v>57</v>
      </c>
      <c r="C51" s="50">
        <v>348</v>
      </c>
      <c r="D51" s="50">
        <v>287</v>
      </c>
      <c r="E51" s="52"/>
      <c r="F51" s="51">
        <f t="shared" si="1"/>
        <v>0</v>
      </c>
    </row>
    <row r="52" spans="1:6">
      <c r="A52" s="10">
        <v>42230</v>
      </c>
      <c r="B52" s="49" t="s">
        <v>57</v>
      </c>
      <c r="C52" s="50">
        <v>249</v>
      </c>
      <c r="D52" s="50">
        <v>219</v>
      </c>
      <c r="E52" s="52"/>
      <c r="F52" s="51">
        <f t="shared" si="1"/>
        <v>0</v>
      </c>
    </row>
    <row r="53" spans="1:6">
      <c r="A53" s="10">
        <v>42231</v>
      </c>
      <c r="B53" s="49" t="s">
        <v>57</v>
      </c>
      <c r="C53" s="50">
        <v>120</v>
      </c>
      <c r="D53" s="50">
        <v>96</v>
      </c>
      <c r="E53" s="52"/>
      <c r="F53" s="51">
        <f t="shared" si="1"/>
        <v>0</v>
      </c>
    </row>
    <row r="54" spans="1:6">
      <c r="A54" s="10">
        <v>42232</v>
      </c>
      <c r="B54" s="49" t="s">
        <v>57</v>
      </c>
      <c r="C54" s="50">
        <v>110</v>
      </c>
      <c r="D54" s="50">
        <v>83</v>
      </c>
      <c r="E54" s="52"/>
      <c r="F54" s="51">
        <f t="shared" si="1"/>
        <v>0</v>
      </c>
    </row>
    <row r="55" spans="1:6">
      <c r="A55" s="10">
        <v>42233</v>
      </c>
      <c r="B55" s="49" t="s">
        <v>57</v>
      </c>
      <c r="C55" s="50">
        <v>315</v>
      </c>
      <c r="D55" s="50">
        <v>174</v>
      </c>
      <c r="E55" s="52"/>
      <c r="F55" s="51">
        <f t="shared" si="1"/>
        <v>0</v>
      </c>
    </row>
    <row r="56" spans="1:6">
      <c r="A56" s="10">
        <v>42234</v>
      </c>
      <c r="B56" s="49" t="s">
        <v>57</v>
      </c>
      <c r="C56" s="50">
        <v>333</v>
      </c>
      <c r="D56" s="50">
        <v>211</v>
      </c>
      <c r="E56" s="52"/>
      <c r="F56" s="51">
        <f t="shared" si="1"/>
        <v>0</v>
      </c>
    </row>
    <row r="57" spans="1:6">
      <c r="A57" s="10">
        <v>42235</v>
      </c>
      <c r="B57" s="49" t="s">
        <v>57</v>
      </c>
      <c r="C57" s="50">
        <v>294</v>
      </c>
      <c r="D57" s="50">
        <v>266</v>
      </c>
      <c r="E57" s="52"/>
      <c r="F57" s="51">
        <f t="shared" si="1"/>
        <v>0</v>
      </c>
    </row>
    <row r="58" spans="1:6">
      <c r="A58" s="10">
        <v>42236</v>
      </c>
      <c r="B58" s="49" t="s">
        <v>57</v>
      </c>
      <c r="C58" s="50">
        <v>237</v>
      </c>
      <c r="D58" s="50">
        <v>210</v>
      </c>
      <c r="E58" s="52"/>
      <c r="F58" s="51">
        <f t="shared" si="1"/>
        <v>0</v>
      </c>
    </row>
    <row r="59" spans="1:6">
      <c r="A59" s="10">
        <v>42237</v>
      </c>
      <c r="B59" s="49" t="s">
        <v>57</v>
      </c>
      <c r="C59" s="50">
        <v>213</v>
      </c>
      <c r="D59" s="50">
        <v>203</v>
      </c>
      <c r="E59" s="52"/>
      <c r="F59" s="51">
        <f t="shared" si="1"/>
        <v>0</v>
      </c>
    </row>
    <row r="60" spans="1:6">
      <c r="A60" s="10">
        <v>42238</v>
      </c>
      <c r="B60" s="49" t="s">
        <v>57</v>
      </c>
      <c r="C60" s="50">
        <v>244</v>
      </c>
      <c r="D60" s="50">
        <v>211</v>
      </c>
      <c r="E60" s="52"/>
      <c r="F60" s="51">
        <f t="shared" si="1"/>
        <v>0</v>
      </c>
    </row>
    <row r="61" spans="1:6">
      <c r="A61" s="10">
        <v>42239</v>
      </c>
      <c r="B61" s="49" t="s">
        <v>57</v>
      </c>
      <c r="C61" s="50">
        <v>103</v>
      </c>
      <c r="D61" s="50">
        <v>97</v>
      </c>
      <c r="E61" s="52"/>
      <c r="F61" s="51">
        <f t="shared" si="1"/>
        <v>0</v>
      </c>
    </row>
    <row r="62" spans="1:6">
      <c r="A62" s="10">
        <v>42240</v>
      </c>
      <c r="B62" s="49" t="s">
        <v>57</v>
      </c>
      <c r="C62" s="50">
        <v>308</v>
      </c>
      <c r="D62" s="50">
        <v>265</v>
      </c>
      <c r="E62" s="52"/>
      <c r="F62" s="51">
        <f t="shared" si="1"/>
        <v>0</v>
      </c>
    </row>
    <row r="63" spans="1:6">
      <c r="A63" s="10">
        <v>42241</v>
      </c>
      <c r="B63" s="49" t="s">
        <v>57</v>
      </c>
      <c r="C63" s="50">
        <v>247</v>
      </c>
      <c r="D63" s="50">
        <v>217</v>
      </c>
      <c r="E63" s="52"/>
      <c r="F63" s="51">
        <f t="shared" si="1"/>
        <v>0</v>
      </c>
    </row>
    <row r="64" spans="1:6">
      <c r="A64" s="10">
        <v>42242</v>
      </c>
      <c r="B64" s="49" t="s">
        <v>57</v>
      </c>
      <c r="C64" s="50">
        <v>343</v>
      </c>
      <c r="D64" s="50">
        <v>265</v>
      </c>
      <c r="E64" s="52"/>
      <c r="F64" s="51">
        <f t="shared" si="1"/>
        <v>0</v>
      </c>
    </row>
    <row r="65" spans="1:6">
      <c r="A65" s="10">
        <v>42243</v>
      </c>
      <c r="B65" s="49" t="s">
        <v>57</v>
      </c>
      <c r="C65" s="50">
        <v>468</v>
      </c>
      <c r="D65" s="50">
        <v>330</v>
      </c>
      <c r="E65" s="52"/>
      <c r="F65" s="51">
        <f t="shared" si="1"/>
        <v>0</v>
      </c>
    </row>
    <row r="66" spans="1:6">
      <c r="A66" s="10">
        <v>42244</v>
      </c>
      <c r="B66" s="49" t="s">
        <v>57</v>
      </c>
      <c r="C66" s="50">
        <v>332</v>
      </c>
      <c r="D66" s="50">
        <v>310</v>
      </c>
      <c r="E66" s="52"/>
      <c r="F66" s="51">
        <f t="shared" si="1"/>
        <v>0</v>
      </c>
    </row>
    <row r="67" spans="1:6">
      <c r="A67" s="10">
        <v>42245</v>
      </c>
      <c r="B67" s="49" t="s">
        <v>57</v>
      </c>
      <c r="C67" s="50">
        <v>167</v>
      </c>
      <c r="D67" s="50">
        <v>129</v>
      </c>
      <c r="E67" s="52"/>
      <c r="F67" s="51">
        <f t="shared" si="1"/>
        <v>0</v>
      </c>
    </row>
    <row r="68" spans="1:6">
      <c r="A68" s="10">
        <v>42246</v>
      </c>
      <c r="B68" s="49" t="s">
        <v>57</v>
      </c>
      <c r="C68" s="50">
        <v>140</v>
      </c>
      <c r="D68" s="50">
        <v>91</v>
      </c>
      <c r="E68" s="52"/>
      <c r="F68" s="51">
        <f t="shared" si="1"/>
        <v>0</v>
      </c>
    </row>
    <row r="69" spans="1:6">
      <c r="A69" s="10">
        <v>42247</v>
      </c>
      <c r="B69" s="49" t="s">
        <v>57</v>
      </c>
      <c r="C69" s="50">
        <v>405</v>
      </c>
      <c r="D69" s="50">
        <v>267</v>
      </c>
      <c r="E69" s="52"/>
      <c r="F69" s="51">
        <f t="shared" si="1"/>
        <v>0</v>
      </c>
    </row>
    <row r="70" spans="1:6">
      <c r="A70" s="10">
        <v>42248</v>
      </c>
      <c r="B70" s="49" t="s">
        <v>57</v>
      </c>
      <c r="C70" s="50">
        <v>226</v>
      </c>
      <c r="D70" s="50">
        <v>156</v>
      </c>
      <c r="E70" s="52"/>
      <c r="F70" s="51">
        <f t="shared" si="1"/>
        <v>0</v>
      </c>
    </row>
    <row r="71" spans="1:6">
      <c r="A71" s="10">
        <v>42249</v>
      </c>
      <c r="B71" s="49" t="s">
        <v>57</v>
      </c>
      <c r="C71" s="50">
        <v>289</v>
      </c>
      <c r="D71" s="50">
        <v>244</v>
      </c>
      <c r="E71" s="52"/>
      <c r="F71" s="51">
        <f t="shared" si="1"/>
        <v>0</v>
      </c>
    </row>
    <row r="72" spans="1:6">
      <c r="A72" s="10">
        <v>42250</v>
      </c>
      <c r="B72" s="49" t="s">
        <v>57</v>
      </c>
      <c r="C72" s="50">
        <v>274</v>
      </c>
      <c r="D72" s="50">
        <v>213</v>
      </c>
      <c r="E72" s="52"/>
      <c r="F72" s="51">
        <f t="shared" si="1"/>
        <v>0</v>
      </c>
    </row>
    <row r="73" spans="1:6">
      <c r="A73" s="10">
        <v>42251</v>
      </c>
      <c r="B73" s="49" t="s">
        <v>57</v>
      </c>
      <c r="C73" s="50">
        <v>227</v>
      </c>
      <c r="D73" s="50">
        <v>203</v>
      </c>
      <c r="E73" s="52"/>
      <c r="F73" s="51">
        <f t="shared" si="1"/>
        <v>0</v>
      </c>
    </row>
    <row r="74" spans="1:6">
      <c r="A74" s="10">
        <v>42252</v>
      </c>
      <c r="B74" s="49" t="s">
        <v>57</v>
      </c>
      <c r="C74" s="50">
        <v>171</v>
      </c>
      <c r="D74" s="50">
        <v>120</v>
      </c>
      <c r="E74" s="52"/>
      <c r="F74" s="51">
        <f t="shared" si="1"/>
        <v>0</v>
      </c>
    </row>
    <row r="75" spans="1:6">
      <c r="A75" s="10">
        <v>42253</v>
      </c>
      <c r="B75" s="49" t="s">
        <v>57</v>
      </c>
      <c r="C75" s="50">
        <v>139</v>
      </c>
      <c r="D75" s="50">
        <v>98</v>
      </c>
      <c r="E75" s="52"/>
      <c r="F75" s="51">
        <f t="shared" si="1"/>
        <v>0</v>
      </c>
    </row>
    <row r="76" spans="1:6">
      <c r="A76" s="10">
        <v>42254</v>
      </c>
      <c r="B76" s="49" t="s">
        <v>57</v>
      </c>
      <c r="C76" s="50">
        <v>215</v>
      </c>
      <c r="D76" s="50">
        <v>205</v>
      </c>
      <c r="E76" s="52"/>
      <c r="F76" s="51">
        <f t="shared" si="1"/>
        <v>0</v>
      </c>
    </row>
    <row r="77" spans="1:6">
      <c r="A77" s="10">
        <v>42255</v>
      </c>
      <c r="B77" s="49" t="s">
        <v>57</v>
      </c>
      <c r="C77" s="50">
        <v>321</v>
      </c>
      <c r="D77" s="50">
        <v>288</v>
      </c>
      <c r="E77" s="52"/>
      <c r="F77" s="51">
        <f t="shared" si="1"/>
        <v>0</v>
      </c>
    </row>
    <row r="78" spans="1:6">
      <c r="A78" s="10">
        <v>42256</v>
      </c>
      <c r="B78" s="49" t="s">
        <v>57</v>
      </c>
      <c r="C78" s="50">
        <v>303</v>
      </c>
      <c r="D78" s="50">
        <v>219</v>
      </c>
      <c r="E78" s="52"/>
      <c r="F78" s="51">
        <f t="shared" si="1"/>
        <v>0</v>
      </c>
    </row>
    <row r="79" spans="1:6">
      <c r="A79" s="10">
        <v>42257</v>
      </c>
      <c r="B79" s="49" t="s">
        <v>57</v>
      </c>
      <c r="C79" s="50">
        <v>258</v>
      </c>
      <c r="D79" s="50">
        <v>240</v>
      </c>
      <c r="E79" s="52"/>
      <c r="F79" s="51">
        <f t="shared" si="1"/>
        <v>0</v>
      </c>
    </row>
    <row r="80" spans="1:6">
      <c r="A80" s="10">
        <v>42258</v>
      </c>
      <c r="B80" s="49" t="s">
        <v>57</v>
      </c>
      <c r="C80" s="50">
        <v>248</v>
      </c>
      <c r="D80" s="50">
        <v>223</v>
      </c>
      <c r="E80" s="52"/>
      <c r="F80" s="51">
        <f t="shared" si="1"/>
        <v>0</v>
      </c>
    </row>
    <row r="81" spans="1:6">
      <c r="A81" s="10">
        <v>42259</v>
      </c>
      <c r="B81" s="49" t="s">
        <v>57</v>
      </c>
      <c r="C81" s="50">
        <v>89</v>
      </c>
      <c r="D81" s="50">
        <v>84</v>
      </c>
      <c r="E81" s="52"/>
      <c r="F81" s="51">
        <f t="shared" si="1"/>
        <v>0</v>
      </c>
    </row>
    <row r="82" spans="1:6">
      <c r="A82" s="10">
        <v>42260</v>
      </c>
      <c r="B82" s="49" t="s">
        <v>57</v>
      </c>
      <c r="C82" s="50">
        <v>181</v>
      </c>
      <c r="D82" s="50">
        <v>138</v>
      </c>
      <c r="E82" s="52"/>
      <c r="F82" s="51">
        <f t="shared" si="1"/>
        <v>0</v>
      </c>
    </row>
    <row r="83" spans="1:6">
      <c r="A83" s="10">
        <v>42261</v>
      </c>
      <c r="B83" s="49" t="s">
        <v>57</v>
      </c>
      <c r="C83" s="50">
        <v>416</v>
      </c>
      <c r="D83" s="50">
        <v>352</v>
      </c>
      <c r="E83" s="52"/>
      <c r="F83" s="51">
        <f t="shared" si="1"/>
        <v>0</v>
      </c>
    </row>
    <row r="84" spans="1:6">
      <c r="A84" s="10">
        <v>42262</v>
      </c>
      <c r="B84" s="49" t="s">
        <v>57</v>
      </c>
      <c r="C84" s="50">
        <v>380</v>
      </c>
      <c r="D84" s="50">
        <v>305</v>
      </c>
      <c r="E84" s="52"/>
      <c r="F84" s="51">
        <f t="shared" si="1"/>
        <v>0</v>
      </c>
    </row>
    <row r="85" spans="1:6">
      <c r="A85" s="10">
        <v>42263</v>
      </c>
      <c r="B85" s="49" t="s">
        <v>57</v>
      </c>
      <c r="C85" s="50">
        <v>296</v>
      </c>
      <c r="D85" s="50">
        <v>270</v>
      </c>
      <c r="E85" s="52"/>
      <c r="F85" s="51">
        <f t="shared" si="1"/>
        <v>0</v>
      </c>
    </row>
    <row r="86" spans="1:6">
      <c r="A86" s="10">
        <v>42264</v>
      </c>
      <c r="B86" s="49" t="s">
        <v>57</v>
      </c>
      <c r="C86" s="50">
        <v>277</v>
      </c>
      <c r="D86" s="50">
        <v>236</v>
      </c>
      <c r="E86" s="52"/>
      <c r="F86" s="51">
        <f t="shared" si="1"/>
        <v>0</v>
      </c>
    </row>
    <row r="87" spans="1:6">
      <c r="A87" s="10">
        <v>42265</v>
      </c>
      <c r="B87" s="49" t="s">
        <v>57</v>
      </c>
      <c r="C87" s="50">
        <v>178</v>
      </c>
      <c r="D87" s="50">
        <v>161</v>
      </c>
      <c r="E87" s="52"/>
      <c r="F87" s="51">
        <f t="shared" si="1"/>
        <v>0</v>
      </c>
    </row>
    <row r="88" spans="1:6">
      <c r="A88" s="10">
        <v>42266</v>
      </c>
      <c r="B88" s="49" t="s">
        <v>57</v>
      </c>
      <c r="C88" s="50">
        <v>218</v>
      </c>
      <c r="D88" s="50">
        <v>181</v>
      </c>
      <c r="E88" s="52"/>
      <c r="F88" s="51">
        <f t="shared" si="1"/>
        <v>0</v>
      </c>
    </row>
    <row r="89" spans="1:6">
      <c r="A89" s="10">
        <v>42267</v>
      </c>
      <c r="B89" s="49" t="s">
        <v>57</v>
      </c>
      <c r="C89" s="50">
        <v>279</v>
      </c>
      <c r="D89" s="50">
        <v>153</v>
      </c>
      <c r="E89" s="52"/>
      <c r="F89" s="51">
        <f t="shared" si="1"/>
        <v>0</v>
      </c>
    </row>
    <row r="90" spans="1:6">
      <c r="A90" s="10">
        <v>42268</v>
      </c>
      <c r="B90" s="49" t="s">
        <v>57</v>
      </c>
      <c r="C90" s="50">
        <v>449</v>
      </c>
      <c r="D90" s="50">
        <v>384</v>
      </c>
      <c r="E90" s="52"/>
      <c r="F90" s="51">
        <f t="shared" si="1"/>
        <v>0</v>
      </c>
    </row>
    <row r="91" spans="1:6">
      <c r="A91" s="10">
        <v>42269</v>
      </c>
      <c r="B91" s="49" t="s">
        <v>57</v>
      </c>
      <c r="C91" s="50">
        <v>346</v>
      </c>
      <c r="D91" s="50">
        <v>298</v>
      </c>
      <c r="E91" s="52"/>
      <c r="F91" s="51">
        <f t="shared" si="1"/>
        <v>0</v>
      </c>
    </row>
    <row r="92" spans="1:6">
      <c r="A92" s="10">
        <v>42270</v>
      </c>
      <c r="B92" s="49" t="s">
        <v>57</v>
      </c>
      <c r="C92" s="50">
        <v>245</v>
      </c>
      <c r="D92" s="50">
        <v>231</v>
      </c>
      <c r="E92" s="52"/>
      <c r="F92" s="51">
        <f t="shared" ref="F92:F155" si="2">A92-1-A91</f>
        <v>0</v>
      </c>
    </row>
    <row r="93" spans="1:6">
      <c r="A93" s="10">
        <v>42271</v>
      </c>
      <c r="B93" s="49" t="s">
        <v>57</v>
      </c>
      <c r="C93" s="50">
        <v>307</v>
      </c>
      <c r="D93" s="50">
        <v>211</v>
      </c>
      <c r="E93" s="52"/>
      <c r="F93" s="51">
        <f t="shared" si="2"/>
        <v>0</v>
      </c>
    </row>
    <row r="94" spans="1:6">
      <c r="A94" s="10">
        <v>42272</v>
      </c>
      <c r="B94" s="49" t="s">
        <v>57</v>
      </c>
      <c r="C94" s="50">
        <v>231</v>
      </c>
      <c r="D94" s="50">
        <v>199</v>
      </c>
      <c r="E94" s="52"/>
      <c r="F94" s="51">
        <f t="shared" si="2"/>
        <v>0</v>
      </c>
    </row>
    <row r="95" spans="1:6">
      <c r="A95" s="10">
        <v>42273</v>
      </c>
      <c r="B95" s="49" t="s">
        <v>57</v>
      </c>
      <c r="C95" s="50">
        <v>215</v>
      </c>
      <c r="D95" s="50">
        <v>175</v>
      </c>
      <c r="E95" s="52"/>
      <c r="F95" s="51">
        <f t="shared" si="2"/>
        <v>0</v>
      </c>
    </row>
    <row r="96" spans="1:6">
      <c r="A96" s="10">
        <v>42274</v>
      </c>
      <c r="B96" s="49" t="s">
        <v>57</v>
      </c>
      <c r="C96" s="50">
        <v>307</v>
      </c>
      <c r="D96" s="50">
        <v>176</v>
      </c>
      <c r="E96" s="52"/>
      <c r="F96" s="51">
        <f t="shared" si="2"/>
        <v>0</v>
      </c>
    </row>
    <row r="97" spans="1:6">
      <c r="A97" s="10">
        <v>42275</v>
      </c>
      <c r="B97" s="49" t="s">
        <v>57</v>
      </c>
      <c r="C97" s="50">
        <v>303</v>
      </c>
      <c r="D97" s="50">
        <v>235</v>
      </c>
      <c r="E97" s="52"/>
      <c r="F97" s="51">
        <f t="shared" si="2"/>
        <v>0</v>
      </c>
    </row>
    <row r="98" spans="1:6">
      <c r="A98" s="10">
        <v>42276</v>
      </c>
      <c r="B98" s="49" t="s">
        <v>57</v>
      </c>
      <c r="C98" s="50">
        <v>443</v>
      </c>
      <c r="D98" s="50">
        <v>312</v>
      </c>
      <c r="E98" s="52"/>
      <c r="F98" s="51">
        <f t="shared" si="2"/>
        <v>0</v>
      </c>
    </row>
    <row r="99" spans="1:6">
      <c r="A99" s="10">
        <v>42277</v>
      </c>
      <c r="B99" s="49" t="s">
        <v>57</v>
      </c>
      <c r="C99" s="50">
        <v>253</v>
      </c>
      <c r="D99" s="50">
        <v>238</v>
      </c>
      <c r="E99" s="52"/>
      <c r="F99" s="51">
        <f t="shared" si="2"/>
        <v>0</v>
      </c>
    </row>
    <row r="100" spans="1:6">
      <c r="A100" s="10">
        <v>42278</v>
      </c>
      <c r="B100" s="49" t="s">
        <v>57</v>
      </c>
      <c r="C100" s="50">
        <v>321</v>
      </c>
      <c r="D100" s="50">
        <v>299</v>
      </c>
      <c r="E100" s="52"/>
      <c r="F100" s="51">
        <f t="shared" si="2"/>
        <v>0</v>
      </c>
    </row>
    <row r="101" spans="1:6">
      <c r="A101" s="10">
        <v>42279</v>
      </c>
      <c r="B101" s="49" t="s">
        <v>57</v>
      </c>
      <c r="C101" s="50">
        <v>186</v>
      </c>
      <c r="D101" s="50">
        <v>148</v>
      </c>
      <c r="E101" s="52"/>
      <c r="F101" s="51">
        <f t="shared" si="2"/>
        <v>0</v>
      </c>
    </row>
    <row r="102" spans="1:6">
      <c r="A102" s="10">
        <v>42280</v>
      </c>
      <c r="B102" s="49" t="s">
        <v>57</v>
      </c>
      <c r="C102" s="50">
        <v>430</v>
      </c>
      <c r="D102" s="50">
        <v>143</v>
      </c>
      <c r="E102" s="52"/>
      <c r="F102" s="51">
        <f t="shared" si="2"/>
        <v>0</v>
      </c>
    </row>
    <row r="103" spans="1:6">
      <c r="A103" s="10">
        <v>42281</v>
      </c>
      <c r="B103" s="49" t="s">
        <v>57</v>
      </c>
      <c r="C103" s="50">
        <v>116</v>
      </c>
      <c r="D103" s="50">
        <v>106</v>
      </c>
      <c r="E103" s="52"/>
      <c r="F103" s="51">
        <f t="shared" si="2"/>
        <v>0</v>
      </c>
    </row>
    <row r="104" spans="1:6">
      <c r="A104" s="10">
        <v>42282</v>
      </c>
      <c r="B104" s="49" t="s">
        <v>57</v>
      </c>
      <c r="C104" s="50">
        <v>322</v>
      </c>
      <c r="D104" s="50">
        <v>303</v>
      </c>
      <c r="E104" s="52"/>
      <c r="F104" s="51">
        <f t="shared" si="2"/>
        <v>0</v>
      </c>
    </row>
    <row r="105" spans="1:6">
      <c r="A105" s="10">
        <v>42283</v>
      </c>
      <c r="B105" s="49" t="s">
        <v>57</v>
      </c>
      <c r="C105" s="50">
        <v>753</v>
      </c>
      <c r="D105" s="50">
        <v>646</v>
      </c>
      <c r="E105" s="52"/>
      <c r="F105" s="51">
        <f t="shared" si="2"/>
        <v>0</v>
      </c>
    </row>
    <row r="106" spans="1:6">
      <c r="A106" s="10">
        <v>42284</v>
      </c>
      <c r="B106" s="49" t="s">
        <v>57</v>
      </c>
      <c r="C106" s="50">
        <v>407</v>
      </c>
      <c r="D106" s="50">
        <v>350</v>
      </c>
      <c r="E106" s="52"/>
      <c r="F106" s="51">
        <f t="shared" si="2"/>
        <v>0</v>
      </c>
    </row>
    <row r="107" spans="1:6">
      <c r="A107" s="10">
        <v>42285</v>
      </c>
      <c r="B107" s="49" t="s">
        <v>57</v>
      </c>
      <c r="C107" s="50">
        <v>343</v>
      </c>
      <c r="D107" s="50">
        <v>254</v>
      </c>
      <c r="E107" s="52"/>
      <c r="F107" s="51">
        <f t="shared" si="2"/>
        <v>0</v>
      </c>
    </row>
    <row r="108" spans="1:6">
      <c r="A108" s="10">
        <v>42286</v>
      </c>
      <c r="B108" s="49" t="s">
        <v>57</v>
      </c>
      <c r="C108" s="50">
        <v>334</v>
      </c>
      <c r="D108" s="50">
        <v>246</v>
      </c>
      <c r="E108" s="52"/>
      <c r="F108" s="51">
        <f t="shared" si="2"/>
        <v>0</v>
      </c>
    </row>
    <row r="109" spans="1:6">
      <c r="A109" s="10">
        <v>42287</v>
      </c>
      <c r="B109" s="49" t="s">
        <v>57</v>
      </c>
      <c r="C109" s="50">
        <v>323</v>
      </c>
      <c r="D109" s="50">
        <v>238</v>
      </c>
      <c r="E109" s="52"/>
      <c r="F109" s="51">
        <f t="shared" si="2"/>
        <v>0</v>
      </c>
    </row>
    <row r="110" spans="1:6">
      <c r="A110" s="10">
        <v>42288</v>
      </c>
      <c r="B110" s="49" t="s">
        <v>57</v>
      </c>
      <c r="C110" s="50">
        <v>291</v>
      </c>
      <c r="D110" s="50">
        <v>218</v>
      </c>
      <c r="E110" s="52"/>
      <c r="F110" s="51">
        <f t="shared" si="2"/>
        <v>0</v>
      </c>
    </row>
    <row r="111" spans="1:6">
      <c r="A111" s="10">
        <v>42289</v>
      </c>
      <c r="B111" s="49" t="s">
        <v>57</v>
      </c>
      <c r="C111" s="50">
        <v>314</v>
      </c>
      <c r="D111" s="50">
        <v>235</v>
      </c>
      <c r="E111" s="52"/>
      <c r="F111" s="51">
        <f t="shared" si="2"/>
        <v>0</v>
      </c>
    </row>
    <row r="112" spans="1:6">
      <c r="A112" s="10">
        <v>42290</v>
      </c>
      <c r="B112" s="49" t="s">
        <v>57</v>
      </c>
      <c r="C112" s="50">
        <v>232</v>
      </c>
      <c r="D112" s="50">
        <v>230</v>
      </c>
      <c r="E112" s="52"/>
      <c r="F112" s="51">
        <f t="shared" si="2"/>
        <v>0</v>
      </c>
    </row>
    <row r="113" spans="1:6">
      <c r="A113" s="10">
        <v>42291</v>
      </c>
      <c r="B113" s="49" t="s">
        <v>57</v>
      </c>
      <c r="C113" s="50">
        <v>293</v>
      </c>
      <c r="D113" s="50">
        <v>251</v>
      </c>
      <c r="E113" s="52"/>
      <c r="F113" s="51">
        <f t="shared" si="2"/>
        <v>0</v>
      </c>
    </row>
    <row r="114" spans="1:6">
      <c r="A114" s="10">
        <v>42292</v>
      </c>
      <c r="B114" s="49" t="s">
        <v>57</v>
      </c>
      <c r="C114" s="50">
        <v>454</v>
      </c>
      <c r="D114" s="50">
        <v>297</v>
      </c>
      <c r="E114" s="52"/>
      <c r="F114" s="51">
        <f t="shared" si="2"/>
        <v>0</v>
      </c>
    </row>
    <row r="115" spans="1:6">
      <c r="A115" s="10">
        <v>42293</v>
      </c>
      <c r="B115" s="49" t="s">
        <v>57</v>
      </c>
      <c r="C115" s="50">
        <v>293</v>
      </c>
      <c r="D115" s="50">
        <v>267</v>
      </c>
      <c r="E115" s="52"/>
      <c r="F115" s="51">
        <f t="shared" si="2"/>
        <v>0</v>
      </c>
    </row>
    <row r="116" spans="1:6">
      <c r="A116" s="10">
        <v>42294</v>
      </c>
      <c r="B116" s="49" t="s">
        <v>57</v>
      </c>
      <c r="C116" s="50">
        <v>213</v>
      </c>
      <c r="D116" s="50">
        <v>155</v>
      </c>
      <c r="E116" s="52"/>
      <c r="F116" s="51">
        <f t="shared" si="2"/>
        <v>0</v>
      </c>
    </row>
    <row r="117" spans="1:6">
      <c r="A117" s="10">
        <v>42295</v>
      </c>
      <c r="B117" s="49" t="s">
        <v>57</v>
      </c>
      <c r="C117" s="50">
        <v>86</v>
      </c>
      <c r="D117" s="50">
        <v>79</v>
      </c>
      <c r="E117" s="52"/>
      <c r="F117" s="51">
        <f t="shared" si="2"/>
        <v>0</v>
      </c>
    </row>
    <row r="118" spans="1:6">
      <c r="A118" s="10">
        <v>42296</v>
      </c>
      <c r="B118" s="49" t="s">
        <v>57</v>
      </c>
      <c r="C118" s="50">
        <v>337</v>
      </c>
      <c r="D118" s="50">
        <v>291</v>
      </c>
      <c r="E118" s="52"/>
      <c r="F118" s="51">
        <f t="shared" si="2"/>
        <v>0</v>
      </c>
    </row>
    <row r="119" spans="1:6">
      <c r="A119" s="10">
        <v>42297</v>
      </c>
      <c r="B119" s="49" t="s">
        <v>57</v>
      </c>
      <c r="C119" s="50">
        <v>403</v>
      </c>
      <c r="D119" s="50">
        <v>308</v>
      </c>
      <c r="E119" s="52"/>
      <c r="F119" s="51">
        <f t="shared" si="2"/>
        <v>0</v>
      </c>
    </row>
    <row r="120" spans="1:6">
      <c r="A120" s="10">
        <v>42298</v>
      </c>
      <c r="B120" s="49" t="s">
        <v>57</v>
      </c>
      <c r="C120" s="50">
        <v>257</v>
      </c>
      <c r="D120" s="50">
        <v>234</v>
      </c>
      <c r="E120" s="52"/>
      <c r="F120" s="51">
        <f t="shared" si="2"/>
        <v>0</v>
      </c>
    </row>
    <row r="121" spans="1:6">
      <c r="A121" s="10">
        <v>42299</v>
      </c>
      <c r="B121" s="49" t="s">
        <v>57</v>
      </c>
      <c r="C121" s="50">
        <v>245</v>
      </c>
      <c r="D121" s="50">
        <v>224</v>
      </c>
      <c r="E121" s="52"/>
      <c r="F121" s="51">
        <f t="shared" si="2"/>
        <v>0</v>
      </c>
    </row>
    <row r="122" spans="1:6">
      <c r="A122" s="10">
        <v>42300</v>
      </c>
      <c r="B122" s="49" t="s">
        <v>57</v>
      </c>
      <c r="C122" s="50">
        <v>242</v>
      </c>
      <c r="D122" s="50">
        <v>217</v>
      </c>
      <c r="E122" s="52"/>
      <c r="F122" s="51">
        <f t="shared" si="2"/>
        <v>0</v>
      </c>
    </row>
    <row r="123" spans="1:6">
      <c r="A123" s="10">
        <v>42301</v>
      </c>
      <c r="B123" s="49" t="s">
        <v>57</v>
      </c>
      <c r="C123" s="50">
        <v>183</v>
      </c>
      <c r="D123" s="50">
        <v>142</v>
      </c>
      <c r="E123" s="52"/>
      <c r="F123" s="51">
        <f t="shared" si="2"/>
        <v>0</v>
      </c>
    </row>
    <row r="124" spans="1:6">
      <c r="A124" s="10">
        <v>42302</v>
      </c>
      <c r="B124" s="49" t="s">
        <v>57</v>
      </c>
      <c r="C124" s="50">
        <v>153</v>
      </c>
      <c r="D124" s="50">
        <v>131</v>
      </c>
      <c r="E124" s="52"/>
      <c r="F124" s="51">
        <f t="shared" si="2"/>
        <v>0</v>
      </c>
    </row>
    <row r="125" spans="1:6">
      <c r="A125" s="10">
        <v>42303</v>
      </c>
      <c r="B125" s="49" t="s">
        <v>57</v>
      </c>
      <c r="C125" s="50">
        <v>356</v>
      </c>
      <c r="D125" s="50">
        <v>303</v>
      </c>
      <c r="E125" s="52"/>
      <c r="F125" s="51">
        <f t="shared" si="2"/>
        <v>0</v>
      </c>
    </row>
    <row r="126" spans="1:6">
      <c r="A126" s="10">
        <v>42304</v>
      </c>
      <c r="B126" s="49" t="s">
        <v>57</v>
      </c>
      <c r="C126" s="50">
        <v>238</v>
      </c>
      <c r="D126" s="50">
        <v>223</v>
      </c>
      <c r="E126" s="52"/>
      <c r="F126" s="51">
        <f t="shared" si="2"/>
        <v>0</v>
      </c>
    </row>
    <row r="127" spans="1:6">
      <c r="A127" s="10">
        <v>42305</v>
      </c>
      <c r="B127" s="49" t="s">
        <v>57</v>
      </c>
      <c r="C127" s="50">
        <v>376</v>
      </c>
      <c r="D127" s="50">
        <v>331</v>
      </c>
      <c r="E127" s="52"/>
      <c r="F127" s="51">
        <f t="shared" si="2"/>
        <v>0</v>
      </c>
    </row>
    <row r="128" spans="1:6">
      <c r="A128" s="10">
        <v>42306</v>
      </c>
      <c r="B128" s="49" t="s">
        <v>57</v>
      </c>
      <c r="C128" s="50">
        <v>301</v>
      </c>
      <c r="D128" s="50">
        <v>237</v>
      </c>
      <c r="E128" s="52"/>
      <c r="F128" s="51">
        <f t="shared" si="2"/>
        <v>0</v>
      </c>
    </row>
    <row r="129" spans="1:6">
      <c r="A129" s="10">
        <v>42307</v>
      </c>
      <c r="B129" s="49" t="s">
        <v>57</v>
      </c>
      <c r="C129" s="50">
        <v>210</v>
      </c>
      <c r="D129" s="50">
        <v>192</v>
      </c>
      <c r="E129" s="52"/>
      <c r="F129" s="51">
        <f t="shared" si="2"/>
        <v>0</v>
      </c>
    </row>
    <row r="130" spans="1:6">
      <c r="A130" s="10">
        <v>42308</v>
      </c>
      <c r="B130" s="49" t="s">
        <v>57</v>
      </c>
      <c r="C130" s="50">
        <v>529</v>
      </c>
      <c r="D130" s="50">
        <v>398</v>
      </c>
      <c r="E130" s="52"/>
      <c r="F130" s="51">
        <f t="shared" si="2"/>
        <v>0</v>
      </c>
    </row>
    <row r="131" spans="1:6">
      <c r="A131" s="10">
        <v>42309</v>
      </c>
      <c r="B131" s="49" t="s">
        <v>57</v>
      </c>
      <c r="C131" s="50">
        <v>152</v>
      </c>
      <c r="D131" s="50">
        <v>115</v>
      </c>
      <c r="E131" s="52"/>
      <c r="F131" s="51">
        <f t="shared" si="2"/>
        <v>0</v>
      </c>
    </row>
    <row r="132" spans="1:6">
      <c r="A132" s="10">
        <v>42310</v>
      </c>
      <c r="B132" s="49" t="s">
        <v>57</v>
      </c>
      <c r="C132" s="50">
        <v>220</v>
      </c>
      <c r="D132" s="50">
        <v>216</v>
      </c>
      <c r="E132" s="52"/>
      <c r="F132" s="51">
        <f t="shared" si="2"/>
        <v>0</v>
      </c>
    </row>
    <row r="133" spans="1:6">
      <c r="A133" s="10">
        <v>42311</v>
      </c>
      <c r="B133" s="49" t="s">
        <v>57</v>
      </c>
      <c r="C133" s="50">
        <v>82</v>
      </c>
      <c r="D133" s="50">
        <v>72</v>
      </c>
      <c r="E133" s="52"/>
      <c r="F133" s="51">
        <f t="shared" si="2"/>
        <v>0</v>
      </c>
    </row>
    <row r="134" spans="1:6">
      <c r="A134" s="10">
        <v>42312</v>
      </c>
      <c r="B134" s="49" t="s">
        <v>57</v>
      </c>
      <c r="C134" s="50">
        <v>382</v>
      </c>
      <c r="D134" s="50">
        <v>321</v>
      </c>
      <c r="E134" s="52"/>
      <c r="F134" s="51">
        <f t="shared" si="2"/>
        <v>0</v>
      </c>
    </row>
    <row r="135" spans="1:6">
      <c r="A135" s="10">
        <v>42313</v>
      </c>
      <c r="B135" s="49" t="s">
        <v>57</v>
      </c>
      <c r="C135" s="50">
        <v>424</v>
      </c>
      <c r="D135" s="50">
        <v>325</v>
      </c>
      <c r="E135" s="52"/>
      <c r="F135" s="51">
        <f t="shared" si="2"/>
        <v>0</v>
      </c>
    </row>
    <row r="136" spans="1:6">
      <c r="A136" s="10">
        <v>42314</v>
      </c>
      <c r="B136" s="49" t="s">
        <v>57</v>
      </c>
      <c r="C136" s="50">
        <v>330</v>
      </c>
      <c r="D136" s="50">
        <v>221</v>
      </c>
      <c r="E136" s="52"/>
      <c r="F136" s="51">
        <f t="shared" si="2"/>
        <v>0</v>
      </c>
    </row>
    <row r="137" spans="1:6">
      <c r="A137" s="10">
        <v>42315</v>
      </c>
      <c r="B137" s="49" t="s">
        <v>57</v>
      </c>
      <c r="C137" s="50">
        <v>458</v>
      </c>
      <c r="D137" s="50">
        <v>183</v>
      </c>
      <c r="E137" s="52"/>
      <c r="F137" s="51">
        <f t="shared" si="2"/>
        <v>0</v>
      </c>
    </row>
    <row r="138" spans="1:6">
      <c r="A138" s="10">
        <v>42316</v>
      </c>
      <c r="B138" s="49" t="s">
        <v>57</v>
      </c>
      <c r="C138" s="50">
        <v>194</v>
      </c>
      <c r="D138" s="50">
        <v>168</v>
      </c>
      <c r="E138" s="52"/>
      <c r="F138" s="51">
        <f t="shared" si="2"/>
        <v>0</v>
      </c>
    </row>
    <row r="139" spans="1:6">
      <c r="A139" s="10">
        <v>42317</v>
      </c>
      <c r="B139" s="49" t="s">
        <v>57</v>
      </c>
      <c r="C139" s="50">
        <v>407</v>
      </c>
      <c r="D139" s="50">
        <v>335</v>
      </c>
      <c r="E139" s="52"/>
      <c r="F139" s="51">
        <f t="shared" si="2"/>
        <v>0</v>
      </c>
    </row>
    <row r="140" spans="1:6">
      <c r="A140" s="10">
        <v>42318</v>
      </c>
      <c r="B140" s="49" t="s">
        <v>57</v>
      </c>
      <c r="C140" s="50">
        <v>427</v>
      </c>
      <c r="D140" s="50">
        <v>324</v>
      </c>
      <c r="E140" s="52"/>
      <c r="F140" s="51">
        <f t="shared" si="2"/>
        <v>0</v>
      </c>
    </row>
    <row r="141" spans="1:6">
      <c r="A141" s="10">
        <v>42319</v>
      </c>
      <c r="B141" s="49" t="s">
        <v>57</v>
      </c>
      <c r="C141" s="50">
        <v>314</v>
      </c>
      <c r="D141" s="50">
        <v>287</v>
      </c>
      <c r="E141" s="52"/>
      <c r="F141" s="51">
        <f t="shared" si="2"/>
        <v>0</v>
      </c>
    </row>
    <row r="142" spans="1:6">
      <c r="A142" s="10">
        <v>42320</v>
      </c>
      <c r="B142" s="49" t="s">
        <v>57</v>
      </c>
      <c r="C142" s="50">
        <v>263</v>
      </c>
      <c r="D142" s="50">
        <v>234</v>
      </c>
      <c r="E142" s="52"/>
      <c r="F142" s="51">
        <f t="shared" si="2"/>
        <v>0</v>
      </c>
    </row>
    <row r="143" spans="1:6">
      <c r="A143" s="10">
        <v>42321</v>
      </c>
      <c r="B143" s="49" t="s">
        <v>57</v>
      </c>
      <c r="C143" s="50">
        <v>215</v>
      </c>
      <c r="D143" s="50">
        <v>201</v>
      </c>
      <c r="E143" s="52"/>
      <c r="F143" s="51">
        <f t="shared" si="2"/>
        <v>0</v>
      </c>
    </row>
    <row r="144" spans="1:6">
      <c r="A144" s="10">
        <v>42322</v>
      </c>
      <c r="B144" s="49" t="s">
        <v>57</v>
      </c>
      <c r="C144" s="50">
        <v>193</v>
      </c>
      <c r="D144" s="50">
        <v>173</v>
      </c>
      <c r="E144" s="52"/>
      <c r="F144" s="51">
        <f t="shared" si="2"/>
        <v>0</v>
      </c>
    </row>
    <row r="145" spans="1:6">
      <c r="A145" s="10">
        <v>42323</v>
      </c>
      <c r="B145" s="49" t="s">
        <v>57</v>
      </c>
      <c r="C145" s="50">
        <v>192</v>
      </c>
      <c r="D145" s="50">
        <v>161</v>
      </c>
      <c r="E145" s="52"/>
      <c r="F145" s="51">
        <f t="shared" si="2"/>
        <v>0</v>
      </c>
    </row>
    <row r="146" spans="1:6">
      <c r="A146" s="10">
        <v>42324</v>
      </c>
      <c r="B146" s="49" t="s">
        <v>57</v>
      </c>
      <c r="C146" s="50">
        <v>426</v>
      </c>
      <c r="D146" s="50">
        <v>389</v>
      </c>
      <c r="E146" s="52"/>
      <c r="F146" s="51">
        <f t="shared" si="2"/>
        <v>0</v>
      </c>
    </row>
    <row r="147" spans="1:6">
      <c r="A147" s="10">
        <v>42325</v>
      </c>
      <c r="B147" s="49" t="s">
        <v>57</v>
      </c>
      <c r="C147" s="50">
        <v>396</v>
      </c>
      <c r="D147" s="50">
        <v>320</v>
      </c>
      <c r="E147" s="52"/>
      <c r="F147" s="51">
        <f t="shared" si="2"/>
        <v>0</v>
      </c>
    </row>
    <row r="148" spans="1:6">
      <c r="A148" s="10">
        <v>42326</v>
      </c>
      <c r="B148" s="49" t="s">
        <v>57</v>
      </c>
      <c r="C148" s="50">
        <v>334</v>
      </c>
      <c r="D148" s="50">
        <v>316</v>
      </c>
      <c r="E148" s="52"/>
      <c r="F148" s="51">
        <f t="shared" si="2"/>
        <v>0</v>
      </c>
    </row>
    <row r="149" spans="1:6">
      <c r="A149" s="10">
        <v>42327</v>
      </c>
      <c r="B149" s="49" t="s">
        <v>57</v>
      </c>
      <c r="C149" s="50">
        <v>379</v>
      </c>
      <c r="D149" s="50">
        <v>253</v>
      </c>
      <c r="E149" s="52"/>
      <c r="F149" s="51">
        <f t="shared" si="2"/>
        <v>0</v>
      </c>
    </row>
    <row r="150" spans="1:6">
      <c r="A150" s="10">
        <v>42328</v>
      </c>
      <c r="B150" s="49" t="s">
        <v>57</v>
      </c>
      <c r="C150" s="50">
        <v>509</v>
      </c>
      <c r="D150" s="50">
        <v>365</v>
      </c>
      <c r="E150" s="52"/>
      <c r="F150" s="51">
        <f t="shared" si="2"/>
        <v>0</v>
      </c>
    </row>
    <row r="151" spans="1:6">
      <c r="A151" s="10">
        <v>42329</v>
      </c>
      <c r="B151" s="49" t="s">
        <v>57</v>
      </c>
      <c r="C151" s="50">
        <v>166</v>
      </c>
      <c r="D151" s="50">
        <v>127</v>
      </c>
      <c r="E151" s="52"/>
      <c r="F151" s="51">
        <f t="shared" si="2"/>
        <v>0</v>
      </c>
    </row>
    <row r="152" spans="1:6">
      <c r="A152" s="10">
        <v>42330</v>
      </c>
      <c r="B152" s="49" t="s">
        <v>57</v>
      </c>
      <c r="C152" s="50">
        <v>215</v>
      </c>
      <c r="D152" s="50">
        <v>123</v>
      </c>
      <c r="E152" s="52"/>
      <c r="F152" s="51">
        <f t="shared" si="2"/>
        <v>0</v>
      </c>
    </row>
    <row r="153" spans="1:6">
      <c r="A153" s="10">
        <v>42331</v>
      </c>
      <c r="B153" s="49" t="s">
        <v>57</v>
      </c>
      <c r="C153" s="50">
        <v>321</v>
      </c>
      <c r="D153" s="50">
        <v>272</v>
      </c>
      <c r="E153" s="52"/>
      <c r="F153" s="51">
        <f t="shared" si="2"/>
        <v>0</v>
      </c>
    </row>
    <row r="154" spans="1:6">
      <c r="A154" s="10">
        <v>42332</v>
      </c>
      <c r="B154" s="49" t="s">
        <v>57</v>
      </c>
      <c r="C154" s="50">
        <v>309</v>
      </c>
      <c r="D154" s="50">
        <v>247</v>
      </c>
      <c r="E154" s="52"/>
      <c r="F154" s="51">
        <f t="shared" si="2"/>
        <v>0</v>
      </c>
    </row>
    <row r="155" spans="1:6">
      <c r="A155" s="10">
        <v>42333</v>
      </c>
      <c r="B155" s="49" t="s">
        <v>57</v>
      </c>
      <c r="C155" s="50">
        <v>831</v>
      </c>
      <c r="D155" s="50">
        <v>317</v>
      </c>
      <c r="E155" s="52"/>
      <c r="F155" s="51">
        <f t="shared" si="2"/>
        <v>0</v>
      </c>
    </row>
    <row r="156" spans="1:6">
      <c r="A156" s="10">
        <v>42334</v>
      </c>
      <c r="B156" s="49" t="s">
        <v>57</v>
      </c>
      <c r="C156" s="50">
        <v>1114</v>
      </c>
      <c r="D156" s="50">
        <v>457</v>
      </c>
      <c r="E156" s="52"/>
      <c r="F156" s="51">
        <f t="shared" ref="F156:F219" si="3">A156-1-A155</f>
        <v>0</v>
      </c>
    </row>
    <row r="157" spans="1:6">
      <c r="A157" s="10">
        <v>42335</v>
      </c>
      <c r="B157" s="49" t="s">
        <v>57</v>
      </c>
      <c r="C157" s="50">
        <v>382</v>
      </c>
      <c r="D157" s="50">
        <v>300</v>
      </c>
      <c r="E157" s="52"/>
      <c r="F157" s="51">
        <f t="shared" si="3"/>
        <v>0</v>
      </c>
    </row>
    <row r="158" spans="1:6">
      <c r="A158" s="10">
        <v>42336</v>
      </c>
      <c r="B158" s="49" t="s">
        <v>57</v>
      </c>
      <c r="C158" s="50">
        <v>341</v>
      </c>
      <c r="D158" s="50">
        <v>172</v>
      </c>
      <c r="E158" s="52"/>
      <c r="F158" s="51">
        <f t="shared" si="3"/>
        <v>0</v>
      </c>
    </row>
    <row r="159" spans="1:6">
      <c r="A159" s="10">
        <v>42337</v>
      </c>
      <c r="B159" s="49" t="s">
        <v>57</v>
      </c>
      <c r="C159" s="50">
        <v>94</v>
      </c>
      <c r="D159" s="50">
        <v>80</v>
      </c>
      <c r="E159" s="52"/>
      <c r="F159" s="51">
        <f t="shared" si="3"/>
        <v>0</v>
      </c>
    </row>
    <row r="160" spans="1:6">
      <c r="A160" s="10">
        <v>42338</v>
      </c>
      <c r="B160" s="49" t="s">
        <v>57</v>
      </c>
      <c r="C160" s="50">
        <v>869</v>
      </c>
      <c r="D160" s="50">
        <v>436</v>
      </c>
      <c r="E160" s="52"/>
      <c r="F160" s="51">
        <f t="shared" si="3"/>
        <v>0</v>
      </c>
    </row>
    <row r="161" spans="1:6">
      <c r="A161" s="10">
        <v>42339</v>
      </c>
      <c r="B161" s="49" t="s">
        <v>57</v>
      </c>
      <c r="C161" s="50">
        <v>672</v>
      </c>
      <c r="D161" s="50">
        <v>483</v>
      </c>
      <c r="E161" s="52"/>
      <c r="F161" s="51">
        <f t="shared" si="3"/>
        <v>0</v>
      </c>
    </row>
    <row r="162" spans="1:6">
      <c r="A162" s="10">
        <v>42340</v>
      </c>
      <c r="B162" s="49" t="s">
        <v>57</v>
      </c>
      <c r="C162" s="50">
        <v>355</v>
      </c>
      <c r="D162" s="50">
        <v>309</v>
      </c>
      <c r="E162" s="52"/>
      <c r="F162" s="51">
        <f t="shared" si="3"/>
        <v>0</v>
      </c>
    </row>
    <row r="163" spans="1:6">
      <c r="A163" s="10">
        <v>42341</v>
      </c>
      <c r="B163" s="49" t="s">
        <v>57</v>
      </c>
      <c r="C163" s="50">
        <v>482</v>
      </c>
      <c r="D163" s="50">
        <v>380</v>
      </c>
      <c r="E163" s="52"/>
      <c r="F163" s="51">
        <f t="shared" si="3"/>
        <v>0</v>
      </c>
    </row>
    <row r="164" spans="1:6">
      <c r="A164" s="10">
        <v>42342</v>
      </c>
      <c r="B164" s="49" t="s">
        <v>57</v>
      </c>
      <c r="C164" s="50">
        <v>342</v>
      </c>
      <c r="D164" s="50">
        <v>263</v>
      </c>
      <c r="E164" s="52"/>
      <c r="F164" s="51">
        <f t="shared" si="3"/>
        <v>0</v>
      </c>
    </row>
    <row r="165" spans="1:6">
      <c r="A165" s="10">
        <v>42343</v>
      </c>
      <c r="B165" s="49" t="s">
        <v>57</v>
      </c>
      <c r="C165" s="50">
        <v>245</v>
      </c>
      <c r="D165" s="50">
        <v>163</v>
      </c>
      <c r="E165" s="52"/>
      <c r="F165" s="51">
        <f t="shared" si="3"/>
        <v>0</v>
      </c>
    </row>
    <row r="166" spans="1:6">
      <c r="A166" s="10">
        <v>42344</v>
      </c>
      <c r="B166" s="49" t="s">
        <v>57</v>
      </c>
      <c r="C166" s="50">
        <v>147</v>
      </c>
      <c r="D166" s="50">
        <v>110</v>
      </c>
      <c r="E166" s="52"/>
      <c r="F166" s="51">
        <f t="shared" si="3"/>
        <v>0</v>
      </c>
    </row>
    <row r="167" spans="1:6">
      <c r="A167" s="10">
        <v>42345</v>
      </c>
      <c r="B167" s="49" t="s">
        <v>57</v>
      </c>
      <c r="C167" s="50">
        <v>270</v>
      </c>
      <c r="D167" s="50">
        <v>201</v>
      </c>
      <c r="E167" s="52"/>
      <c r="F167" s="51">
        <f t="shared" si="3"/>
        <v>0</v>
      </c>
    </row>
    <row r="168" spans="1:6">
      <c r="A168" s="10">
        <v>42346</v>
      </c>
      <c r="B168" s="49" t="s">
        <v>57</v>
      </c>
      <c r="C168" s="50">
        <v>473</v>
      </c>
      <c r="D168" s="50">
        <v>344</v>
      </c>
      <c r="E168" s="52"/>
      <c r="F168" s="51">
        <f t="shared" si="3"/>
        <v>0</v>
      </c>
    </row>
    <row r="169" spans="1:6">
      <c r="A169" s="10">
        <v>42347</v>
      </c>
      <c r="B169" s="49" t="s">
        <v>57</v>
      </c>
      <c r="C169" s="50">
        <v>294</v>
      </c>
      <c r="D169" s="50">
        <v>217</v>
      </c>
      <c r="E169" s="52"/>
      <c r="F169" s="51">
        <f t="shared" si="3"/>
        <v>0</v>
      </c>
    </row>
    <row r="170" spans="1:6">
      <c r="A170" s="10">
        <v>42348</v>
      </c>
      <c r="B170" s="49" t="s">
        <v>57</v>
      </c>
      <c r="C170" s="50">
        <v>393</v>
      </c>
      <c r="D170" s="50">
        <v>258</v>
      </c>
      <c r="E170" s="52"/>
      <c r="F170" s="51">
        <f t="shared" si="3"/>
        <v>0</v>
      </c>
    </row>
    <row r="171" spans="1:6">
      <c r="A171" s="10">
        <v>42349</v>
      </c>
      <c r="B171" s="49" t="s">
        <v>57</v>
      </c>
      <c r="C171" s="50">
        <v>442</v>
      </c>
      <c r="D171" s="50">
        <v>348</v>
      </c>
      <c r="E171" s="52"/>
      <c r="F171" s="51">
        <f t="shared" si="3"/>
        <v>0</v>
      </c>
    </row>
    <row r="172" spans="1:6">
      <c r="A172" s="10">
        <v>42350</v>
      </c>
      <c r="B172" s="49" t="s">
        <v>57</v>
      </c>
      <c r="C172" s="50">
        <v>180</v>
      </c>
      <c r="D172" s="50">
        <v>130</v>
      </c>
      <c r="E172" s="52"/>
      <c r="F172" s="51">
        <f t="shared" si="3"/>
        <v>0</v>
      </c>
    </row>
    <row r="173" spans="1:6">
      <c r="A173" s="10">
        <v>42351</v>
      </c>
      <c r="B173" s="49" t="s">
        <v>57</v>
      </c>
      <c r="C173" s="50">
        <v>155</v>
      </c>
      <c r="D173" s="50">
        <v>121</v>
      </c>
      <c r="E173" s="52"/>
      <c r="F173" s="51">
        <f t="shared" si="3"/>
        <v>0</v>
      </c>
    </row>
    <row r="174" spans="1:6">
      <c r="A174" s="10">
        <v>42352</v>
      </c>
      <c r="B174" s="49" t="s">
        <v>57</v>
      </c>
      <c r="C174" s="50">
        <v>450</v>
      </c>
      <c r="D174" s="50">
        <v>276</v>
      </c>
      <c r="E174" s="52"/>
      <c r="F174" s="51">
        <f t="shared" si="3"/>
        <v>0</v>
      </c>
    </row>
    <row r="175" spans="1:6">
      <c r="A175" s="10">
        <v>42353</v>
      </c>
      <c r="B175" s="49" t="s">
        <v>57</v>
      </c>
      <c r="C175" s="50">
        <v>327</v>
      </c>
      <c r="D175" s="50">
        <v>219</v>
      </c>
      <c r="E175" s="52"/>
      <c r="F175" s="51">
        <f t="shared" si="3"/>
        <v>0</v>
      </c>
    </row>
    <row r="176" spans="1:6">
      <c r="A176" s="10">
        <v>42354</v>
      </c>
      <c r="B176" s="49" t="s">
        <v>57</v>
      </c>
      <c r="C176" s="50">
        <v>466</v>
      </c>
      <c r="D176" s="50">
        <v>217</v>
      </c>
      <c r="E176" s="52"/>
      <c r="F176" s="51">
        <f t="shared" si="3"/>
        <v>0</v>
      </c>
    </row>
    <row r="177" spans="1:6">
      <c r="A177" s="10">
        <v>42355</v>
      </c>
      <c r="B177" s="49" t="s">
        <v>57</v>
      </c>
      <c r="C177" s="50">
        <v>700</v>
      </c>
      <c r="D177" s="50">
        <v>433</v>
      </c>
      <c r="E177" s="52"/>
      <c r="F177" s="51">
        <f t="shared" si="3"/>
        <v>0</v>
      </c>
    </row>
    <row r="178" spans="1:6">
      <c r="A178" s="10">
        <v>42356</v>
      </c>
      <c r="B178" s="49" t="s">
        <v>57</v>
      </c>
      <c r="C178" s="50">
        <v>603</v>
      </c>
      <c r="D178" s="50">
        <v>376</v>
      </c>
      <c r="E178" s="52"/>
      <c r="F178" s="51">
        <f t="shared" si="3"/>
        <v>0</v>
      </c>
    </row>
    <row r="179" spans="1:6">
      <c r="A179" s="10">
        <v>42357</v>
      </c>
      <c r="B179" s="49" t="s">
        <v>57</v>
      </c>
      <c r="C179" s="50">
        <v>1119</v>
      </c>
      <c r="D179" s="50">
        <v>760</v>
      </c>
      <c r="E179" s="52"/>
      <c r="F179" s="51">
        <f t="shared" si="3"/>
        <v>0</v>
      </c>
    </row>
    <row r="180" spans="1:6">
      <c r="A180" s="10">
        <v>42358</v>
      </c>
      <c r="B180" s="49" t="s">
        <v>57</v>
      </c>
      <c r="C180" s="50">
        <v>638</v>
      </c>
      <c r="D180" s="50">
        <v>364</v>
      </c>
      <c r="E180" s="52"/>
      <c r="F180" s="51">
        <f t="shared" si="3"/>
        <v>0</v>
      </c>
    </row>
    <row r="181" spans="1:6">
      <c r="A181" s="10">
        <v>42359</v>
      </c>
      <c r="B181" s="49" t="s">
        <v>57</v>
      </c>
      <c r="C181" s="50">
        <v>395</v>
      </c>
      <c r="D181" s="50">
        <v>296</v>
      </c>
      <c r="E181" s="52"/>
      <c r="F181" s="51">
        <f t="shared" si="3"/>
        <v>0</v>
      </c>
    </row>
    <row r="182" spans="1:6">
      <c r="A182" s="10">
        <v>42360</v>
      </c>
      <c r="B182" s="49" t="s">
        <v>57</v>
      </c>
      <c r="C182" s="50">
        <v>257</v>
      </c>
      <c r="D182" s="50">
        <v>242</v>
      </c>
      <c r="E182" s="52"/>
      <c r="F182" s="51">
        <f t="shared" si="3"/>
        <v>0</v>
      </c>
    </row>
    <row r="183" spans="1:6">
      <c r="A183" s="10">
        <v>42361</v>
      </c>
      <c r="B183" s="49" t="s">
        <v>57</v>
      </c>
      <c r="C183" s="50">
        <v>302</v>
      </c>
      <c r="D183" s="50">
        <v>279</v>
      </c>
      <c r="E183" s="52"/>
      <c r="F183" s="51">
        <f t="shared" si="3"/>
        <v>0</v>
      </c>
    </row>
    <row r="184" spans="1:6">
      <c r="A184" s="10">
        <v>42362</v>
      </c>
      <c r="B184" s="49" t="s">
        <v>57</v>
      </c>
      <c r="C184" s="50">
        <v>333</v>
      </c>
      <c r="D184" s="50">
        <v>285</v>
      </c>
      <c r="E184" s="52"/>
      <c r="F184" s="51">
        <f t="shared" si="3"/>
        <v>0</v>
      </c>
    </row>
    <row r="185" spans="1:6">
      <c r="A185" s="10">
        <v>42363</v>
      </c>
      <c r="B185" s="49" t="s">
        <v>57</v>
      </c>
      <c r="C185" s="50">
        <v>128</v>
      </c>
      <c r="D185" s="50">
        <v>117</v>
      </c>
      <c r="E185" s="52"/>
      <c r="F185" s="51">
        <f t="shared" si="3"/>
        <v>0</v>
      </c>
    </row>
    <row r="186" spans="1:6">
      <c r="A186" s="10">
        <v>42364</v>
      </c>
      <c r="B186" s="49" t="s">
        <v>57</v>
      </c>
      <c r="C186" s="50">
        <v>418</v>
      </c>
      <c r="D186" s="50">
        <v>266</v>
      </c>
      <c r="E186" s="52"/>
      <c r="F186" s="51">
        <f t="shared" si="3"/>
        <v>0</v>
      </c>
    </row>
    <row r="187" spans="1:6">
      <c r="A187" s="10">
        <v>42365</v>
      </c>
      <c r="B187" s="49" t="s">
        <v>57</v>
      </c>
      <c r="C187" s="50">
        <v>143</v>
      </c>
      <c r="D187" s="50">
        <v>131</v>
      </c>
      <c r="E187" s="52"/>
      <c r="F187" s="51">
        <f t="shared" si="3"/>
        <v>0</v>
      </c>
    </row>
    <row r="188" spans="1:6">
      <c r="A188" s="10">
        <v>42366</v>
      </c>
      <c r="B188" s="49" t="s">
        <v>57</v>
      </c>
      <c r="C188" s="50">
        <v>179</v>
      </c>
      <c r="D188" s="50">
        <v>117</v>
      </c>
      <c r="E188" s="52"/>
      <c r="F188" s="51">
        <f t="shared" si="3"/>
        <v>0</v>
      </c>
    </row>
    <row r="189" spans="1:6">
      <c r="A189" s="10">
        <v>42367</v>
      </c>
      <c r="B189" s="49" t="s">
        <v>57</v>
      </c>
      <c r="C189" s="50">
        <v>231</v>
      </c>
      <c r="D189" s="50">
        <v>212</v>
      </c>
      <c r="E189" s="52"/>
      <c r="F189" s="51">
        <f t="shared" si="3"/>
        <v>0</v>
      </c>
    </row>
    <row r="190" spans="1:6">
      <c r="A190" s="10">
        <v>42368</v>
      </c>
      <c r="B190" s="49" t="s">
        <v>57</v>
      </c>
      <c r="C190" s="50">
        <v>295</v>
      </c>
      <c r="D190" s="50">
        <v>246</v>
      </c>
      <c r="E190" s="52"/>
      <c r="F190" s="51">
        <f t="shared" si="3"/>
        <v>0</v>
      </c>
    </row>
    <row r="191" spans="1:6">
      <c r="A191" s="10">
        <v>42369</v>
      </c>
      <c r="B191" s="49" t="s">
        <v>57</v>
      </c>
      <c r="C191" s="50">
        <v>1540</v>
      </c>
      <c r="D191" s="50">
        <v>217</v>
      </c>
      <c r="E191" s="52"/>
      <c r="F191" s="51">
        <f t="shared" si="3"/>
        <v>0</v>
      </c>
    </row>
    <row r="192" spans="1:6">
      <c r="A192" s="10">
        <v>42370</v>
      </c>
      <c r="B192" s="50" t="s">
        <v>57</v>
      </c>
      <c r="C192" s="50">
        <v>543</v>
      </c>
      <c r="D192" s="50">
        <v>164</v>
      </c>
      <c r="E192" s="52"/>
      <c r="F192" s="51">
        <f t="shared" si="3"/>
        <v>0</v>
      </c>
    </row>
    <row r="193" spans="1:6">
      <c r="A193" s="10">
        <v>42371</v>
      </c>
      <c r="B193" s="50" t="s">
        <v>57</v>
      </c>
      <c r="C193" s="50">
        <v>305</v>
      </c>
      <c r="D193" s="50">
        <v>207</v>
      </c>
      <c r="E193" s="52"/>
      <c r="F193" s="51">
        <f t="shared" si="3"/>
        <v>0</v>
      </c>
    </row>
    <row r="194" spans="1:6">
      <c r="A194" s="10">
        <v>42372</v>
      </c>
      <c r="B194" s="50" t="s">
        <v>57</v>
      </c>
      <c r="C194" s="50">
        <v>276</v>
      </c>
      <c r="D194" s="50">
        <v>211</v>
      </c>
      <c r="E194" s="52"/>
      <c r="F194" s="51">
        <f t="shared" si="3"/>
        <v>0</v>
      </c>
    </row>
    <row r="195" spans="1:6">
      <c r="A195" s="10">
        <v>42373</v>
      </c>
      <c r="B195" s="50" t="s">
        <v>57</v>
      </c>
      <c r="C195" s="50">
        <v>337</v>
      </c>
      <c r="D195" s="50">
        <v>177</v>
      </c>
      <c r="E195" s="52"/>
      <c r="F195" s="51">
        <f t="shared" si="3"/>
        <v>0</v>
      </c>
    </row>
    <row r="196" spans="1:6">
      <c r="A196" s="10">
        <v>42374</v>
      </c>
      <c r="B196" s="50" t="s">
        <v>57</v>
      </c>
      <c r="C196" s="50">
        <v>459</v>
      </c>
      <c r="D196" s="50">
        <v>279</v>
      </c>
      <c r="E196" s="52"/>
      <c r="F196" s="51">
        <f t="shared" si="3"/>
        <v>0</v>
      </c>
    </row>
    <row r="197" spans="1:6">
      <c r="A197" s="10">
        <v>42375</v>
      </c>
      <c r="B197" s="50" t="s">
        <v>57</v>
      </c>
      <c r="C197" s="50">
        <v>301</v>
      </c>
      <c r="D197" s="50">
        <v>187</v>
      </c>
      <c r="E197" s="52"/>
      <c r="F197" s="51">
        <f t="shared" si="3"/>
        <v>0</v>
      </c>
    </row>
    <row r="198" spans="1:6">
      <c r="A198" s="10">
        <v>42376</v>
      </c>
      <c r="B198" s="50" t="s">
        <v>57</v>
      </c>
      <c r="C198" s="50">
        <v>209</v>
      </c>
      <c r="D198" s="50">
        <v>189</v>
      </c>
      <c r="E198" s="52"/>
      <c r="F198" s="51">
        <f t="shared" si="3"/>
        <v>0</v>
      </c>
    </row>
    <row r="199" spans="1:6">
      <c r="A199" s="10">
        <v>42377</v>
      </c>
      <c r="B199" s="50" t="s">
        <v>57</v>
      </c>
      <c r="C199" s="50">
        <v>186</v>
      </c>
      <c r="D199" s="50">
        <v>174</v>
      </c>
      <c r="E199" s="52"/>
      <c r="F199" s="51">
        <f t="shared" si="3"/>
        <v>0</v>
      </c>
    </row>
    <row r="200" spans="1:6">
      <c r="A200" s="10">
        <v>42378</v>
      </c>
      <c r="B200" s="50" t="s">
        <v>57</v>
      </c>
      <c r="C200" s="50">
        <v>149</v>
      </c>
      <c r="D200" s="50">
        <v>130</v>
      </c>
      <c r="E200" s="52"/>
      <c r="F200" s="51">
        <f t="shared" si="3"/>
        <v>0</v>
      </c>
    </row>
    <row r="201" spans="1:6">
      <c r="A201" s="10">
        <v>42379</v>
      </c>
      <c r="B201" s="50" t="s">
        <v>57</v>
      </c>
      <c r="C201" s="50">
        <v>183</v>
      </c>
      <c r="D201" s="50">
        <v>101</v>
      </c>
      <c r="E201" s="52"/>
      <c r="F201" s="51">
        <f t="shared" si="3"/>
        <v>0</v>
      </c>
    </row>
    <row r="202" spans="1:6">
      <c r="A202" s="10">
        <v>42380</v>
      </c>
      <c r="B202" s="50" t="s">
        <v>57</v>
      </c>
      <c r="C202" s="50">
        <v>468</v>
      </c>
      <c r="D202" s="50">
        <v>314</v>
      </c>
      <c r="E202" s="52"/>
      <c r="F202" s="51">
        <f t="shared" si="3"/>
        <v>0</v>
      </c>
    </row>
    <row r="203" spans="1:6">
      <c r="A203" s="10">
        <v>42381</v>
      </c>
      <c r="B203" s="50" t="s">
        <v>57</v>
      </c>
      <c r="C203" s="50">
        <v>462</v>
      </c>
      <c r="D203" s="50">
        <v>383</v>
      </c>
      <c r="E203" s="52"/>
      <c r="F203" s="51">
        <f t="shared" si="3"/>
        <v>0</v>
      </c>
    </row>
    <row r="204" spans="1:6">
      <c r="A204" s="10">
        <v>42382</v>
      </c>
      <c r="B204" s="50" t="s">
        <v>57</v>
      </c>
      <c r="C204" s="50">
        <v>1102</v>
      </c>
      <c r="D204" s="50">
        <v>796</v>
      </c>
      <c r="E204" s="52"/>
      <c r="F204" s="51">
        <f t="shared" si="3"/>
        <v>0</v>
      </c>
    </row>
    <row r="205" spans="1:6">
      <c r="A205" s="10">
        <v>42383</v>
      </c>
      <c r="B205" s="50" t="s">
        <v>57</v>
      </c>
      <c r="C205" s="50">
        <v>719</v>
      </c>
      <c r="D205" s="50">
        <v>412</v>
      </c>
      <c r="E205" s="52"/>
      <c r="F205" s="51">
        <f t="shared" si="3"/>
        <v>0</v>
      </c>
    </row>
    <row r="206" spans="1:6">
      <c r="A206" s="10">
        <v>42384</v>
      </c>
      <c r="B206" s="50" t="s">
        <v>57</v>
      </c>
      <c r="C206" s="50">
        <v>410</v>
      </c>
      <c r="D206" s="50">
        <v>190</v>
      </c>
      <c r="E206" s="52"/>
      <c r="F206" s="51">
        <f t="shared" si="3"/>
        <v>0</v>
      </c>
    </row>
    <row r="207" spans="1:6">
      <c r="A207" s="10">
        <v>42385</v>
      </c>
      <c r="B207" s="50" t="s">
        <v>57</v>
      </c>
      <c r="C207" s="50">
        <v>222</v>
      </c>
      <c r="D207" s="50">
        <v>190</v>
      </c>
      <c r="E207" s="52"/>
      <c r="F207" s="51">
        <f t="shared" si="3"/>
        <v>0</v>
      </c>
    </row>
    <row r="208" spans="1:6">
      <c r="A208" s="10">
        <v>42386</v>
      </c>
      <c r="B208" s="50" t="s">
        <v>57</v>
      </c>
      <c r="C208" s="50">
        <v>164</v>
      </c>
      <c r="D208" s="50">
        <v>136</v>
      </c>
      <c r="E208" s="52"/>
      <c r="F208" s="51">
        <f t="shared" si="3"/>
        <v>0</v>
      </c>
    </row>
    <row r="209" spans="1:6">
      <c r="A209" s="10">
        <v>42387</v>
      </c>
      <c r="B209" s="50" t="s">
        <v>57</v>
      </c>
      <c r="C209" s="50">
        <v>546</v>
      </c>
      <c r="D209" s="50">
        <v>393</v>
      </c>
      <c r="E209" s="52"/>
      <c r="F209" s="51">
        <f t="shared" si="3"/>
        <v>0</v>
      </c>
    </row>
    <row r="210" spans="1:6">
      <c r="A210" s="10">
        <v>42388</v>
      </c>
      <c r="B210" s="50" t="s">
        <v>57</v>
      </c>
      <c r="C210" s="50">
        <v>374</v>
      </c>
      <c r="D210" s="50">
        <v>259</v>
      </c>
      <c r="E210" s="52"/>
      <c r="F210" s="51">
        <f t="shared" si="3"/>
        <v>0</v>
      </c>
    </row>
    <row r="211" spans="1:6">
      <c r="A211" s="10">
        <v>42389</v>
      </c>
      <c r="B211" s="50" t="s">
        <v>57</v>
      </c>
      <c r="C211" s="50">
        <v>591</v>
      </c>
      <c r="D211" s="50">
        <v>470</v>
      </c>
      <c r="E211" s="52"/>
      <c r="F211" s="51">
        <f t="shared" si="3"/>
        <v>0</v>
      </c>
    </row>
    <row r="212" spans="1:6">
      <c r="A212" s="10">
        <v>42390</v>
      </c>
      <c r="B212" s="50" t="s">
        <v>57</v>
      </c>
      <c r="C212" s="50">
        <v>307</v>
      </c>
      <c r="D212" s="50">
        <v>223</v>
      </c>
      <c r="E212" s="52"/>
      <c r="F212" s="51">
        <f t="shared" si="3"/>
        <v>0</v>
      </c>
    </row>
    <row r="213" spans="1:6">
      <c r="A213" s="10">
        <v>42391</v>
      </c>
      <c r="B213" s="50" t="s">
        <v>57</v>
      </c>
      <c r="C213" s="50">
        <v>311</v>
      </c>
      <c r="D213" s="50">
        <v>269</v>
      </c>
      <c r="E213" s="52"/>
      <c r="F213" s="51">
        <f t="shared" si="3"/>
        <v>0</v>
      </c>
    </row>
    <row r="214" spans="1:6">
      <c r="A214" s="10">
        <v>42392</v>
      </c>
      <c r="B214" s="50" t="s">
        <v>57</v>
      </c>
      <c r="C214" s="50">
        <v>354</v>
      </c>
      <c r="D214" s="50">
        <v>215</v>
      </c>
      <c r="E214" s="52"/>
      <c r="F214" s="51">
        <f t="shared" si="3"/>
        <v>0</v>
      </c>
    </row>
    <row r="215" spans="1:6">
      <c r="A215" s="10">
        <v>42393</v>
      </c>
      <c r="B215" s="50" t="s">
        <v>57</v>
      </c>
      <c r="C215" s="50">
        <v>104</v>
      </c>
      <c r="D215" s="50">
        <v>96</v>
      </c>
      <c r="E215" s="52"/>
      <c r="F215" s="51">
        <f t="shared" si="3"/>
        <v>0</v>
      </c>
    </row>
    <row r="216" spans="1:6">
      <c r="A216" s="10">
        <v>42394</v>
      </c>
      <c r="B216" s="50" t="s">
        <v>57</v>
      </c>
      <c r="C216" s="50">
        <v>223</v>
      </c>
      <c r="D216" s="50">
        <v>210</v>
      </c>
      <c r="E216" s="52"/>
      <c r="F216" s="51">
        <f t="shared" si="3"/>
        <v>0</v>
      </c>
    </row>
    <row r="217" spans="1:6">
      <c r="A217" s="10">
        <v>42395</v>
      </c>
      <c r="B217" s="50" t="s">
        <v>57</v>
      </c>
      <c r="C217" s="50">
        <v>117</v>
      </c>
      <c r="D217" s="50">
        <v>101</v>
      </c>
      <c r="E217" s="52"/>
      <c r="F217" s="51">
        <f t="shared" si="3"/>
        <v>0</v>
      </c>
    </row>
    <row r="218" spans="1:6">
      <c r="A218" s="10">
        <v>42396</v>
      </c>
      <c r="B218" s="50" t="s">
        <v>57</v>
      </c>
      <c r="C218" s="50">
        <v>749</v>
      </c>
      <c r="D218" s="50">
        <v>324</v>
      </c>
      <c r="E218" s="52"/>
      <c r="F218" s="51">
        <f t="shared" si="3"/>
        <v>0</v>
      </c>
    </row>
    <row r="219" spans="1:6">
      <c r="A219" s="10">
        <v>42397</v>
      </c>
      <c r="B219" s="50" t="s">
        <v>57</v>
      </c>
      <c r="C219" s="50">
        <v>747</v>
      </c>
      <c r="D219" s="50">
        <v>399</v>
      </c>
      <c r="E219" s="52"/>
      <c r="F219" s="51">
        <f t="shared" si="3"/>
        <v>0</v>
      </c>
    </row>
    <row r="220" spans="1:6">
      <c r="A220" s="10">
        <v>42398</v>
      </c>
      <c r="B220" s="50" t="s">
        <v>57</v>
      </c>
      <c r="C220" s="50">
        <v>362</v>
      </c>
      <c r="D220" s="50">
        <v>318</v>
      </c>
      <c r="E220" s="52"/>
      <c r="F220" s="51">
        <f t="shared" ref="F220:F283" si="4">A220-1-A219</f>
        <v>0</v>
      </c>
    </row>
    <row r="221" spans="1:6">
      <c r="A221" s="10">
        <v>42399</v>
      </c>
      <c r="B221" s="50" t="s">
        <v>57</v>
      </c>
      <c r="C221" s="50">
        <v>237</v>
      </c>
      <c r="D221" s="50">
        <v>172</v>
      </c>
      <c r="E221" s="52"/>
      <c r="F221" s="51">
        <f t="shared" si="4"/>
        <v>0</v>
      </c>
    </row>
    <row r="222" spans="1:6">
      <c r="A222" s="10">
        <v>42400</v>
      </c>
      <c r="B222" s="50" t="s">
        <v>57</v>
      </c>
      <c r="C222" s="50">
        <v>532</v>
      </c>
      <c r="D222" s="50">
        <v>287</v>
      </c>
      <c r="E222" s="52"/>
      <c r="F222" s="51">
        <f t="shared" si="4"/>
        <v>0</v>
      </c>
    </row>
    <row r="223" spans="1:6">
      <c r="A223" s="10">
        <v>42401</v>
      </c>
      <c r="B223" s="50" t="s">
        <v>57</v>
      </c>
      <c r="C223" s="50">
        <v>371</v>
      </c>
      <c r="D223" s="50">
        <v>184</v>
      </c>
      <c r="E223" s="52"/>
      <c r="F223" s="51">
        <f t="shared" si="4"/>
        <v>0</v>
      </c>
    </row>
    <row r="224" spans="1:6">
      <c r="A224" s="10">
        <v>42402</v>
      </c>
      <c r="B224" s="50" t="s">
        <v>57</v>
      </c>
      <c r="C224" s="50">
        <v>389</v>
      </c>
      <c r="D224" s="50">
        <v>264</v>
      </c>
      <c r="E224" s="52"/>
      <c r="F224" s="51">
        <f t="shared" si="4"/>
        <v>0</v>
      </c>
    </row>
    <row r="225" spans="1:6">
      <c r="A225" s="10">
        <v>42403</v>
      </c>
      <c r="B225" s="50" t="s">
        <v>57</v>
      </c>
      <c r="C225" s="50">
        <v>260</v>
      </c>
      <c r="D225" s="50">
        <v>207</v>
      </c>
      <c r="E225" s="52"/>
      <c r="F225" s="51">
        <f t="shared" si="4"/>
        <v>0</v>
      </c>
    </row>
    <row r="226" spans="1:6">
      <c r="A226" s="10">
        <v>42404</v>
      </c>
      <c r="B226" s="50" t="s">
        <v>57</v>
      </c>
      <c r="C226" s="50">
        <v>347</v>
      </c>
      <c r="D226" s="50">
        <v>247</v>
      </c>
      <c r="E226" s="52"/>
      <c r="F226" s="51">
        <f t="shared" si="4"/>
        <v>0</v>
      </c>
    </row>
    <row r="227" spans="1:6">
      <c r="A227" s="10">
        <v>42405</v>
      </c>
      <c r="B227" s="50" t="s">
        <v>57</v>
      </c>
      <c r="C227" s="50">
        <v>285</v>
      </c>
      <c r="D227" s="50">
        <v>235</v>
      </c>
      <c r="E227" s="52"/>
      <c r="F227" s="51">
        <f t="shared" si="4"/>
        <v>0</v>
      </c>
    </row>
    <row r="228" spans="1:6">
      <c r="A228" s="10">
        <v>42406</v>
      </c>
      <c r="B228" s="50" t="s">
        <v>57</v>
      </c>
      <c r="C228" s="50">
        <v>167</v>
      </c>
      <c r="D228" s="50">
        <v>125</v>
      </c>
      <c r="E228" s="52"/>
      <c r="F228" s="51">
        <f t="shared" si="4"/>
        <v>0</v>
      </c>
    </row>
    <row r="229" spans="1:6">
      <c r="A229" s="10">
        <v>42407</v>
      </c>
      <c r="B229" s="50" t="s">
        <v>57</v>
      </c>
      <c r="C229" s="50">
        <v>177</v>
      </c>
      <c r="D229" s="50">
        <v>132</v>
      </c>
      <c r="E229" s="52"/>
      <c r="F229" s="51">
        <f t="shared" si="4"/>
        <v>0</v>
      </c>
    </row>
    <row r="230" spans="1:6">
      <c r="A230" s="10">
        <v>42408</v>
      </c>
      <c r="B230" s="50" t="s">
        <v>57</v>
      </c>
      <c r="C230" s="50">
        <v>369</v>
      </c>
      <c r="D230" s="50">
        <v>304</v>
      </c>
      <c r="E230" s="52"/>
      <c r="F230" s="51">
        <f t="shared" si="4"/>
        <v>0</v>
      </c>
    </row>
    <row r="231" spans="1:6">
      <c r="A231" s="10">
        <v>42409</v>
      </c>
      <c r="B231" s="50" t="s">
        <v>57</v>
      </c>
      <c r="C231" s="50">
        <v>319</v>
      </c>
      <c r="D231" s="50">
        <v>257</v>
      </c>
      <c r="E231" s="52"/>
      <c r="F231" s="51">
        <f t="shared" si="4"/>
        <v>0</v>
      </c>
    </row>
    <row r="232" spans="1:6">
      <c r="A232" s="10">
        <v>42410</v>
      </c>
      <c r="B232" s="50" t="s">
        <v>57</v>
      </c>
      <c r="C232" s="50">
        <v>325</v>
      </c>
      <c r="D232" s="50">
        <v>310</v>
      </c>
      <c r="E232" s="52"/>
      <c r="F232" s="51">
        <f t="shared" si="4"/>
        <v>0</v>
      </c>
    </row>
    <row r="233" spans="1:6">
      <c r="A233" s="10">
        <v>42411</v>
      </c>
      <c r="B233" s="50" t="s">
        <v>57</v>
      </c>
      <c r="C233" s="50">
        <v>298</v>
      </c>
      <c r="D233" s="50">
        <v>270</v>
      </c>
      <c r="E233" s="52"/>
      <c r="F233" s="51">
        <f t="shared" si="4"/>
        <v>0</v>
      </c>
    </row>
    <row r="234" spans="1:6">
      <c r="A234" s="10">
        <v>42412</v>
      </c>
      <c r="B234" s="50" t="s">
        <v>57</v>
      </c>
      <c r="C234" s="50">
        <v>288</v>
      </c>
      <c r="D234" s="50">
        <v>212</v>
      </c>
      <c r="E234" s="52"/>
      <c r="F234" s="51">
        <f t="shared" si="4"/>
        <v>0</v>
      </c>
    </row>
    <row r="235" spans="1:6">
      <c r="A235" s="10">
        <v>42413</v>
      </c>
      <c r="B235" s="50" t="s">
        <v>57</v>
      </c>
      <c r="C235" s="50">
        <v>213</v>
      </c>
      <c r="D235" s="50">
        <v>187</v>
      </c>
      <c r="E235" s="52"/>
      <c r="F235" s="51">
        <f t="shared" si="4"/>
        <v>0</v>
      </c>
    </row>
    <row r="236" spans="1:6">
      <c r="A236" s="10">
        <v>42414</v>
      </c>
      <c r="B236" s="50" t="s">
        <v>57</v>
      </c>
      <c r="C236" s="50">
        <v>129</v>
      </c>
      <c r="D236" s="50">
        <v>97</v>
      </c>
      <c r="E236" s="52"/>
      <c r="F236" s="51">
        <f t="shared" si="4"/>
        <v>0</v>
      </c>
    </row>
    <row r="237" spans="1:6">
      <c r="A237" s="10">
        <v>42415</v>
      </c>
      <c r="B237" s="50" t="s">
        <v>57</v>
      </c>
      <c r="C237" s="50">
        <v>259</v>
      </c>
      <c r="D237" s="50">
        <v>234</v>
      </c>
      <c r="E237" s="52"/>
      <c r="F237" s="51">
        <f t="shared" si="4"/>
        <v>0</v>
      </c>
    </row>
    <row r="238" spans="1:6">
      <c r="A238" s="10">
        <v>42416</v>
      </c>
      <c r="B238" s="50" t="s">
        <v>57</v>
      </c>
      <c r="C238" s="50">
        <v>355</v>
      </c>
      <c r="D238" s="50">
        <v>277</v>
      </c>
      <c r="E238" s="52"/>
      <c r="F238" s="51">
        <f t="shared" si="4"/>
        <v>0</v>
      </c>
    </row>
    <row r="239" spans="1:6">
      <c r="A239" s="10">
        <v>42417</v>
      </c>
      <c r="B239" s="50" t="s">
        <v>57</v>
      </c>
      <c r="C239" s="50">
        <v>360</v>
      </c>
      <c r="D239" s="50">
        <v>249</v>
      </c>
      <c r="E239" s="52"/>
      <c r="F239" s="51">
        <f t="shared" si="4"/>
        <v>0</v>
      </c>
    </row>
    <row r="240" spans="1:6">
      <c r="A240" s="10">
        <v>42418</v>
      </c>
      <c r="B240" s="50" t="s">
        <v>57</v>
      </c>
      <c r="C240" s="50">
        <v>249</v>
      </c>
      <c r="D240" s="50">
        <v>234</v>
      </c>
      <c r="E240" s="52"/>
      <c r="F240" s="51">
        <f t="shared" si="4"/>
        <v>0</v>
      </c>
    </row>
    <row r="241" spans="1:6">
      <c r="A241" s="10">
        <v>42419</v>
      </c>
      <c r="B241" s="50" t="s">
        <v>57</v>
      </c>
      <c r="C241" s="50">
        <v>235</v>
      </c>
      <c r="D241" s="50">
        <v>198</v>
      </c>
      <c r="E241" s="52"/>
      <c r="F241" s="51">
        <f t="shared" si="4"/>
        <v>0</v>
      </c>
    </row>
    <row r="242" spans="1:6">
      <c r="A242" s="10">
        <v>42420</v>
      </c>
      <c r="B242" s="50" t="s">
        <v>57</v>
      </c>
      <c r="C242" s="50">
        <v>141</v>
      </c>
      <c r="D242" s="50">
        <v>113</v>
      </c>
      <c r="E242" s="52"/>
      <c r="F242" s="51">
        <f t="shared" si="4"/>
        <v>0</v>
      </c>
    </row>
    <row r="243" spans="1:6">
      <c r="A243" s="10">
        <v>42421</v>
      </c>
      <c r="B243" s="50" t="s">
        <v>57</v>
      </c>
      <c r="C243" s="50">
        <v>128</v>
      </c>
      <c r="D243" s="50">
        <v>108</v>
      </c>
      <c r="E243" s="52"/>
      <c r="F243" s="51">
        <f t="shared" si="4"/>
        <v>0</v>
      </c>
    </row>
    <row r="244" spans="1:6">
      <c r="A244" s="10">
        <v>42422</v>
      </c>
      <c r="B244" s="50" t="s">
        <v>57</v>
      </c>
      <c r="C244" s="50">
        <v>306</v>
      </c>
      <c r="D244" s="50">
        <v>212</v>
      </c>
      <c r="E244" s="52"/>
      <c r="F244" s="51">
        <f t="shared" si="4"/>
        <v>0</v>
      </c>
    </row>
    <row r="245" spans="1:6">
      <c r="A245" s="10">
        <v>42423</v>
      </c>
      <c r="B245" s="50" t="s">
        <v>57</v>
      </c>
      <c r="C245" s="50">
        <v>551</v>
      </c>
      <c r="D245" s="50">
        <v>317</v>
      </c>
      <c r="E245" s="52"/>
      <c r="F245" s="51">
        <f t="shared" si="4"/>
        <v>0</v>
      </c>
    </row>
    <row r="246" spans="1:6">
      <c r="A246" s="10">
        <v>42424</v>
      </c>
      <c r="B246" s="50" t="s">
        <v>57</v>
      </c>
      <c r="C246" s="50">
        <v>327</v>
      </c>
      <c r="D246" s="50">
        <v>258</v>
      </c>
      <c r="E246" s="52"/>
      <c r="F246" s="51">
        <f t="shared" si="4"/>
        <v>0</v>
      </c>
    </row>
    <row r="247" spans="1:6">
      <c r="A247" s="10">
        <v>42425</v>
      </c>
      <c r="B247" s="50" t="s">
        <v>57</v>
      </c>
      <c r="C247" s="50">
        <v>526</v>
      </c>
      <c r="D247" s="50">
        <v>278</v>
      </c>
      <c r="E247" s="52"/>
      <c r="F247" s="51">
        <f t="shared" si="4"/>
        <v>0</v>
      </c>
    </row>
    <row r="248" spans="1:6">
      <c r="A248" s="10">
        <v>42426</v>
      </c>
      <c r="B248" s="50" t="s">
        <v>57</v>
      </c>
      <c r="C248" s="50">
        <v>274</v>
      </c>
      <c r="D248" s="50">
        <v>238</v>
      </c>
      <c r="E248" s="52"/>
      <c r="F248" s="51">
        <f t="shared" si="4"/>
        <v>0</v>
      </c>
    </row>
    <row r="249" spans="1:6">
      <c r="A249" s="10">
        <v>42427</v>
      </c>
      <c r="B249" s="50" t="s">
        <v>57</v>
      </c>
      <c r="C249" s="50">
        <v>114</v>
      </c>
      <c r="D249" s="50">
        <v>105</v>
      </c>
      <c r="E249" s="52"/>
      <c r="F249" s="51">
        <f t="shared" si="4"/>
        <v>0</v>
      </c>
    </row>
    <row r="250" spans="1:6">
      <c r="A250" s="10">
        <v>42428</v>
      </c>
      <c r="B250" s="50" t="s">
        <v>57</v>
      </c>
      <c r="C250" s="50">
        <v>63</v>
      </c>
      <c r="D250" s="50">
        <v>62</v>
      </c>
      <c r="E250" s="52"/>
      <c r="F250" s="51">
        <f t="shared" si="4"/>
        <v>0</v>
      </c>
    </row>
    <row r="251" spans="1:6">
      <c r="A251" s="10">
        <v>42429</v>
      </c>
      <c r="B251" s="50" t="s">
        <v>57</v>
      </c>
      <c r="C251" s="50">
        <v>313</v>
      </c>
      <c r="D251" s="50">
        <v>189</v>
      </c>
      <c r="E251" s="52"/>
      <c r="F251" s="51">
        <f t="shared" si="4"/>
        <v>0</v>
      </c>
    </row>
    <row r="252" spans="1:6">
      <c r="A252" s="10">
        <v>42430</v>
      </c>
      <c r="B252" s="50" t="s">
        <v>57</v>
      </c>
      <c r="C252" s="50">
        <v>287</v>
      </c>
      <c r="D252" s="50">
        <v>167</v>
      </c>
      <c r="E252" s="52"/>
      <c r="F252" s="51">
        <f t="shared" si="4"/>
        <v>0</v>
      </c>
    </row>
    <row r="253" spans="1:6">
      <c r="A253" s="10">
        <v>42431</v>
      </c>
      <c r="B253" s="50" t="s">
        <v>57</v>
      </c>
      <c r="C253" s="50">
        <v>380</v>
      </c>
      <c r="D253" s="50">
        <v>221</v>
      </c>
      <c r="E253" s="52"/>
      <c r="F253" s="51">
        <f t="shared" si="4"/>
        <v>0</v>
      </c>
    </row>
    <row r="254" spans="1:6">
      <c r="A254" s="10">
        <v>42432</v>
      </c>
      <c r="B254" s="50" t="s">
        <v>57</v>
      </c>
      <c r="C254" s="50">
        <v>300</v>
      </c>
      <c r="D254" s="50">
        <v>243</v>
      </c>
      <c r="E254" s="52"/>
      <c r="F254" s="51">
        <f t="shared" si="4"/>
        <v>0</v>
      </c>
    </row>
    <row r="255" spans="1:6">
      <c r="A255" s="10">
        <v>42433</v>
      </c>
      <c r="B255" s="50" t="s">
        <v>57</v>
      </c>
      <c r="C255" s="50">
        <v>362</v>
      </c>
      <c r="D255" s="50">
        <v>231</v>
      </c>
      <c r="E255" s="52"/>
      <c r="F255" s="51">
        <f t="shared" si="4"/>
        <v>0</v>
      </c>
    </row>
    <row r="256" spans="1:6">
      <c r="A256" s="10">
        <v>42434</v>
      </c>
      <c r="B256" s="50" t="s">
        <v>57</v>
      </c>
      <c r="C256" s="50">
        <v>203</v>
      </c>
      <c r="D256" s="50">
        <v>160</v>
      </c>
      <c r="E256" s="52"/>
      <c r="F256" s="51">
        <f t="shared" si="4"/>
        <v>0</v>
      </c>
    </row>
    <row r="257" spans="1:6">
      <c r="A257" s="10">
        <v>42435</v>
      </c>
      <c r="B257" s="50" t="s">
        <v>57</v>
      </c>
      <c r="C257" s="50">
        <v>115</v>
      </c>
      <c r="D257" s="50">
        <v>103</v>
      </c>
      <c r="E257" s="52"/>
      <c r="F257" s="51">
        <f t="shared" si="4"/>
        <v>0</v>
      </c>
    </row>
    <row r="258" spans="1:6">
      <c r="A258" s="10">
        <v>42436</v>
      </c>
      <c r="B258" s="50" t="s">
        <v>57</v>
      </c>
      <c r="C258" s="50">
        <v>352</v>
      </c>
      <c r="D258" s="50">
        <v>239</v>
      </c>
      <c r="E258" s="52"/>
      <c r="F258" s="51">
        <f t="shared" si="4"/>
        <v>0</v>
      </c>
    </row>
    <row r="259" spans="1:6">
      <c r="A259" s="10">
        <v>42437</v>
      </c>
      <c r="B259" s="50" t="s">
        <v>57</v>
      </c>
      <c r="C259" s="50">
        <v>1716</v>
      </c>
      <c r="D259" s="50">
        <v>304</v>
      </c>
      <c r="E259" s="52"/>
      <c r="F259" s="51">
        <f t="shared" si="4"/>
        <v>0</v>
      </c>
    </row>
    <row r="260" spans="1:6">
      <c r="A260" s="10">
        <v>42438</v>
      </c>
      <c r="B260" s="50" t="s">
        <v>57</v>
      </c>
      <c r="C260" s="50">
        <v>495</v>
      </c>
      <c r="D260" s="50">
        <v>383</v>
      </c>
      <c r="E260" s="52"/>
      <c r="F260" s="51">
        <f t="shared" si="4"/>
        <v>0</v>
      </c>
    </row>
    <row r="261" spans="1:6">
      <c r="A261" s="10">
        <v>42439</v>
      </c>
      <c r="B261" s="50" t="s">
        <v>57</v>
      </c>
      <c r="C261" s="50">
        <v>419</v>
      </c>
      <c r="D261" s="50">
        <v>279</v>
      </c>
      <c r="E261" s="52"/>
      <c r="F261" s="51">
        <f t="shared" si="4"/>
        <v>0</v>
      </c>
    </row>
    <row r="262" spans="1:6">
      <c r="A262" s="10">
        <v>42440</v>
      </c>
      <c r="B262" s="50" t="s">
        <v>57</v>
      </c>
      <c r="C262" s="50">
        <v>302</v>
      </c>
      <c r="D262" s="50">
        <v>279</v>
      </c>
      <c r="E262" s="52"/>
      <c r="F262" s="51">
        <f t="shared" si="4"/>
        <v>0</v>
      </c>
    </row>
    <row r="263" spans="1:6">
      <c r="A263" s="10">
        <v>42441</v>
      </c>
      <c r="B263" s="50" t="s">
        <v>57</v>
      </c>
      <c r="C263" s="50">
        <v>164</v>
      </c>
      <c r="D263" s="50">
        <v>131</v>
      </c>
      <c r="E263" s="52"/>
      <c r="F263" s="51">
        <f t="shared" si="4"/>
        <v>0</v>
      </c>
    </row>
    <row r="264" spans="1:6">
      <c r="A264" s="10">
        <v>42442</v>
      </c>
      <c r="B264" s="50" t="s">
        <v>57</v>
      </c>
      <c r="C264" s="50">
        <v>344</v>
      </c>
      <c r="D264" s="50">
        <v>225</v>
      </c>
      <c r="E264" s="52"/>
      <c r="F264" s="51">
        <f t="shared" si="4"/>
        <v>0</v>
      </c>
    </row>
    <row r="265" spans="1:6">
      <c r="A265" s="10">
        <v>42443</v>
      </c>
      <c r="B265" s="50" t="s">
        <v>57</v>
      </c>
      <c r="C265" s="50">
        <v>155</v>
      </c>
      <c r="D265" s="50">
        <v>135</v>
      </c>
      <c r="E265" s="52"/>
      <c r="F265" s="51">
        <f t="shared" si="4"/>
        <v>0</v>
      </c>
    </row>
    <row r="266" spans="1:6">
      <c r="A266" s="10">
        <v>42444</v>
      </c>
      <c r="B266" s="50" t="s">
        <v>57</v>
      </c>
      <c r="C266" s="50">
        <v>598</v>
      </c>
      <c r="D266" s="50">
        <v>380</v>
      </c>
      <c r="E266" s="52"/>
      <c r="F266" s="51">
        <f t="shared" si="4"/>
        <v>0</v>
      </c>
    </row>
    <row r="267" spans="1:6">
      <c r="A267" s="10">
        <v>42445</v>
      </c>
      <c r="B267" s="50" t="s">
        <v>57</v>
      </c>
      <c r="C267" s="50">
        <v>305</v>
      </c>
      <c r="D267" s="50">
        <v>295</v>
      </c>
      <c r="E267" s="52"/>
      <c r="F267" s="51">
        <f t="shared" si="4"/>
        <v>0</v>
      </c>
    </row>
    <row r="268" spans="1:6">
      <c r="A268" s="10">
        <v>42446</v>
      </c>
      <c r="B268" s="50" t="s">
        <v>57</v>
      </c>
      <c r="C268" s="50">
        <v>306</v>
      </c>
      <c r="D268" s="50">
        <v>289</v>
      </c>
      <c r="E268" s="52"/>
      <c r="F268" s="51">
        <f t="shared" si="4"/>
        <v>0</v>
      </c>
    </row>
    <row r="269" spans="1:6">
      <c r="A269" s="10">
        <v>42447</v>
      </c>
      <c r="B269" s="50" t="s">
        <v>57</v>
      </c>
      <c r="C269" s="50">
        <v>1845</v>
      </c>
      <c r="D269" s="50">
        <v>345</v>
      </c>
      <c r="E269" s="52"/>
      <c r="F269" s="51">
        <f t="shared" si="4"/>
        <v>0</v>
      </c>
    </row>
    <row r="270" spans="1:6">
      <c r="A270" s="10">
        <v>42448</v>
      </c>
      <c r="B270" s="50" t="s">
        <v>57</v>
      </c>
      <c r="C270" s="50">
        <v>447</v>
      </c>
      <c r="D270" s="50">
        <v>188</v>
      </c>
      <c r="E270" s="52"/>
      <c r="F270" s="51">
        <f t="shared" si="4"/>
        <v>0</v>
      </c>
    </row>
    <row r="271" spans="1:6">
      <c r="A271" s="10">
        <v>42449</v>
      </c>
      <c r="B271" s="50" t="s">
        <v>57</v>
      </c>
      <c r="C271" s="50">
        <v>126</v>
      </c>
      <c r="D271" s="50">
        <v>108</v>
      </c>
      <c r="E271" s="52"/>
      <c r="F271" s="51">
        <f t="shared" si="4"/>
        <v>0</v>
      </c>
    </row>
    <row r="272" spans="1:6">
      <c r="A272" s="10">
        <v>42450</v>
      </c>
      <c r="B272" s="50" t="s">
        <v>57</v>
      </c>
      <c r="C272" s="50">
        <v>386</v>
      </c>
      <c r="D272" s="50">
        <v>232</v>
      </c>
      <c r="E272" s="52"/>
      <c r="F272" s="51">
        <f t="shared" si="4"/>
        <v>0</v>
      </c>
    </row>
    <row r="273" spans="1:6">
      <c r="A273" s="10">
        <v>42451</v>
      </c>
      <c r="B273" s="50" t="s">
        <v>57</v>
      </c>
      <c r="C273" s="50">
        <v>330</v>
      </c>
      <c r="D273" s="50">
        <v>285</v>
      </c>
      <c r="E273" s="52"/>
      <c r="F273" s="51">
        <f t="shared" si="4"/>
        <v>0</v>
      </c>
    </row>
    <row r="274" spans="1:6">
      <c r="A274" s="10">
        <v>42452</v>
      </c>
      <c r="B274" s="50" t="s">
        <v>57</v>
      </c>
      <c r="C274" s="50">
        <v>325</v>
      </c>
      <c r="D274" s="50">
        <v>258</v>
      </c>
      <c r="E274" s="52"/>
      <c r="F274" s="51">
        <f t="shared" si="4"/>
        <v>0</v>
      </c>
    </row>
    <row r="275" spans="1:6">
      <c r="A275" s="10">
        <v>42453</v>
      </c>
      <c r="B275" s="50" t="s">
        <v>57</v>
      </c>
      <c r="C275" s="50">
        <v>270</v>
      </c>
      <c r="D275" s="50">
        <v>199</v>
      </c>
      <c r="E275" s="52"/>
      <c r="F275" s="51">
        <f t="shared" si="4"/>
        <v>0</v>
      </c>
    </row>
    <row r="276" spans="1:6">
      <c r="A276" s="10">
        <v>42454</v>
      </c>
      <c r="B276" s="50" t="s">
        <v>57</v>
      </c>
      <c r="C276" s="50">
        <v>144</v>
      </c>
      <c r="D276" s="50">
        <v>129</v>
      </c>
      <c r="E276" s="52"/>
      <c r="F276" s="51">
        <f t="shared" si="4"/>
        <v>0</v>
      </c>
    </row>
    <row r="277" spans="1:6">
      <c r="A277" s="10">
        <v>42455</v>
      </c>
      <c r="B277" s="50" t="s">
        <v>57</v>
      </c>
      <c r="C277" s="50">
        <v>196</v>
      </c>
      <c r="D277" s="50">
        <v>132</v>
      </c>
      <c r="E277" s="52"/>
      <c r="F277" s="51">
        <f t="shared" si="4"/>
        <v>0</v>
      </c>
    </row>
    <row r="278" spans="1:6">
      <c r="A278" s="10">
        <v>42456</v>
      </c>
      <c r="B278" s="50" t="s">
        <v>57</v>
      </c>
      <c r="C278" s="50">
        <v>113</v>
      </c>
      <c r="D278" s="50">
        <v>107</v>
      </c>
      <c r="E278" s="52"/>
      <c r="F278" s="51">
        <f t="shared" si="4"/>
        <v>0</v>
      </c>
    </row>
    <row r="279" spans="1:6">
      <c r="A279" s="10">
        <v>42457</v>
      </c>
      <c r="B279" s="50" t="s">
        <v>57</v>
      </c>
      <c r="C279" s="50">
        <v>149</v>
      </c>
      <c r="D279" s="50">
        <v>95</v>
      </c>
      <c r="E279" s="52"/>
      <c r="F279" s="51">
        <f t="shared" si="4"/>
        <v>0</v>
      </c>
    </row>
    <row r="280" spans="1:6">
      <c r="A280" s="10">
        <v>42458</v>
      </c>
      <c r="B280" s="50" t="s">
        <v>57</v>
      </c>
      <c r="C280" s="50">
        <v>257</v>
      </c>
      <c r="D280" s="50">
        <v>183</v>
      </c>
      <c r="E280" s="52"/>
      <c r="F280" s="51">
        <f t="shared" si="4"/>
        <v>0</v>
      </c>
    </row>
    <row r="281" spans="1:6">
      <c r="A281" s="10">
        <v>42459</v>
      </c>
      <c r="B281" s="50" t="s">
        <v>57</v>
      </c>
      <c r="C281" s="50">
        <v>355</v>
      </c>
      <c r="D281" s="50">
        <v>185</v>
      </c>
      <c r="E281" s="52"/>
      <c r="F281" s="51">
        <f t="shared" si="4"/>
        <v>0</v>
      </c>
    </row>
    <row r="282" spans="1:6">
      <c r="A282" s="10">
        <v>42460</v>
      </c>
      <c r="B282" s="50" t="s">
        <v>57</v>
      </c>
      <c r="C282" s="50">
        <v>353</v>
      </c>
      <c r="D282" s="50">
        <v>208</v>
      </c>
      <c r="E282" s="52"/>
      <c r="F282" s="51">
        <f t="shared" si="4"/>
        <v>0</v>
      </c>
    </row>
    <row r="283" spans="1:6">
      <c r="A283" s="10">
        <v>42461</v>
      </c>
      <c r="B283" s="50" t="s">
        <v>57</v>
      </c>
      <c r="C283" s="50">
        <v>399</v>
      </c>
      <c r="D283" s="50">
        <v>202</v>
      </c>
      <c r="E283" s="52"/>
      <c r="F283" s="51">
        <f t="shared" si="4"/>
        <v>0</v>
      </c>
    </row>
    <row r="284" spans="1:6">
      <c r="A284" s="10">
        <v>42462</v>
      </c>
      <c r="B284" s="50" t="s">
        <v>57</v>
      </c>
      <c r="C284" s="50">
        <v>289</v>
      </c>
      <c r="D284" s="50">
        <v>197</v>
      </c>
      <c r="E284" s="52"/>
      <c r="F284" s="51">
        <f t="shared" ref="F284:F347" si="5">A284-1-A283</f>
        <v>0</v>
      </c>
    </row>
    <row r="285" spans="1:6">
      <c r="A285" s="10">
        <v>42463</v>
      </c>
      <c r="B285" s="50" t="s">
        <v>57</v>
      </c>
      <c r="C285" s="50">
        <v>161</v>
      </c>
      <c r="D285" s="50">
        <v>145</v>
      </c>
      <c r="E285" s="52"/>
      <c r="F285" s="51">
        <f t="shared" si="5"/>
        <v>0</v>
      </c>
    </row>
    <row r="286" spans="1:6">
      <c r="A286" s="10">
        <v>42464</v>
      </c>
      <c r="B286" s="50" t="s">
        <v>57</v>
      </c>
      <c r="C286" s="50">
        <v>428</v>
      </c>
      <c r="D286" s="50">
        <v>301</v>
      </c>
      <c r="E286" s="52"/>
      <c r="F286" s="51">
        <f t="shared" si="5"/>
        <v>0</v>
      </c>
    </row>
    <row r="287" spans="1:6">
      <c r="A287" s="10">
        <v>42465</v>
      </c>
      <c r="B287" s="50" t="s">
        <v>57</v>
      </c>
      <c r="C287" s="50">
        <v>273</v>
      </c>
      <c r="D287" s="50">
        <v>231</v>
      </c>
      <c r="E287" s="52"/>
      <c r="F287" s="51">
        <f t="shared" si="5"/>
        <v>0</v>
      </c>
    </row>
    <row r="288" spans="1:6">
      <c r="A288" s="10">
        <v>42466</v>
      </c>
      <c r="B288" s="50" t="s">
        <v>57</v>
      </c>
      <c r="C288" s="50">
        <v>451</v>
      </c>
      <c r="D288" s="50">
        <v>288</v>
      </c>
      <c r="E288" s="52"/>
      <c r="F288" s="51">
        <f t="shared" si="5"/>
        <v>0</v>
      </c>
    </row>
    <row r="289" spans="1:6">
      <c r="A289" s="10">
        <v>42467</v>
      </c>
      <c r="B289" s="50" t="s">
        <v>57</v>
      </c>
      <c r="C289" s="50">
        <v>406</v>
      </c>
      <c r="D289" s="50">
        <v>304</v>
      </c>
      <c r="E289" s="52"/>
      <c r="F289" s="51">
        <f t="shared" si="5"/>
        <v>0</v>
      </c>
    </row>
    <row r="290" spans="1:6">
      <c r="A290" s="10">
        <v>42468</v>
      </c>
      <c r="B290" s="50" t="s">
        <v>57</v>
      </c>
      <c r="C290" s="50">
        <v>448</v>
      </c>
      <c r="D290" s="50">
        <v>312</v>
      </c>
      <c r="E290" s="52"/>
      <c r="F290" s="51">
        <f t="shared" si="5"/>
        <v>0</v>
      </c>
    </row>
    <row r="291" spans="1:6">
      <c r="A291" s="10">
        <v>42469</v>
      </c>
      <c r="B291" s="50" t="s">
        <v>57</v>
      </c>
      <c r="C291" s="50">
        <v>140</v>
      </c>
      <c r="D291" s="50">
        <v>126</v>
      </c>
      <c r="E291" s="52"/>
      <c r="F291" s="51">
        <f t="shared" si="5"/>
        <v>0</v>
      </c>
    </row>
    <row r="292" spans="1:6">
      <c r="A292" s="10">
        <v>42470</v>
      </c>
      <c r="B292" s="50" t="s">
        <v>57</v>
      </c>
      <c r="C292" s="50">
        <v>227</v>
      </c>
      <c r="D292" s="50">
        <v>134</v>
      </c>
      <c r="E292" s="52"/>
      <c r="F292" s="51">
        <f t="shared" si="5"/>
        <v>0</v>
      </c>
    </row>
    <row r="293" spans="1:6">
      <c r="A293" s="10">
        <v>42471</v>
      </c>
      <c r="B293" s="50" t="s">
        <v>57</v>
      </c>
      <c r="C293" s="50">
        <v>292</v>
      </c>
      <c r="D293" s="50">
        <v>199</v>
      </c>
      <c r="E293" s="52"/>
      <c r="F293" s="51">
        <f t="shared" si="5"/>
        <v>0</v>
      </c>
    </row>
    <row r="294" spans="1:6">
      <c r="A294" s="10">
        <v>42472</v>
      </c>
      <c r="B294" s="50" t="s">
        <v>57</v>
      </c>
      <c r="C294" s="50">
        <v>296</v>
      </c>
      <c r="D294" s="50">
        <v>214</v>
      </c>
      <c r="E294" s="52"/>
      <c r="F294" s="51">
        <f t="shared" si="5"/>
        <v>0</v>
      </c>
    </row>
    <row r="295" spans="1:6">
      <c r="A295" s="10">
        <v>42473</v>
      </c>
      <c r="B295" s="50" t="s">
        <v>57</v>
      </c>
      <c r="C295" s="50">
        <v>337</v>
      </c>
      <c r="D295" s="50">
        <v>266</v>
      </c>
      <c r="E295" s="52"/>
      <c r="F295" s="51">
        <f t="shared" si="5"/>
        <v>0</v>
      </c>
    </row>
    <row r="296" spans="1:6">
      <c r="A296" s="10">
        <v>42474</v>
      </c>
      <c r="B296" s="50" t="s">
        <v>57</v>
      </c>
      <c r="C296" s="50">
        <v>223</v>
      </c>
      <c r="D296" s="50">
        <v>184</v>
      </c>
      <c r="E296" s="52"/>
      <c r="F296" s="51">
        <f t="shared" si="5"/>
        <v>0</v>
      </c>
    </row>
    <row r="297" spans="1:6">
      <c r="A297" s="10">
        <v>42475</v>
      </c>
      <c r="B297" s="50" t="s">
        <v>57</v>
      </c>
      <c r="C297" s="50">
        <v>279</v>
      </c>
      <c r="D297" s="50">
        <v>216</v>
      </c>
      <c r="E297" s="52"/>
      <c r="F297" s="51">
        <f t="shared" si="5"/>
        <v>0</v>
      </c>
    </row>
    <row r="298" spans="1:6">
      <c r="A298" s="10">
        <v>42476</v>
      </c>
      <c r="B298" s="50" t="s">
        <v>57</v>
      </c>
      <c r="C298" s="50">
        <v>183</v>
      </c>
      <c r="D298" s="50">
        <v>129</v>
      </c>
      <c r="E298" s="52"/>
      <c r="F298" s="51">
        <f t="shared" si="5"/>
        <v>0</v>
      </c>
    </row>
    <row r="299" spans="1:6">
      <c r="A299" s="10">
        <v>42477</v>
      </c>
      <c r="B299" s="50" t="s">
        <v>57</v>
      </c>
      <c r="C299" s="50">
        <v>106</v>
      </c>
      <c r="D299" s="50">
        <v>83</v>
      </c>
      <c r="E299" s="52"/>
      <c r="F299" s="51">
        <f t="shared" si="5"/>
        <v>0</v>
      </c>
    </row>
    <row r="300" spans="1:6">
      <c r="A300" s="10">
        <v>42478</v>
      </c>
      <c r="B300" s="50" t="s">
        <v>57</v>
      </c>
      <c r="C300" s="50">
        <v>277</v>
      </c>
      <c r="D300" s="50">
        <v>219</v>
      </c>
      <c r="E300" s="52"/>
      <c r="F300" s="51">
        <f t="shared" si="5"/>
        <v>0</v>
      </c>
    </row>
    <row r="301" spans="1:6">
      <c r="A301" s="10">
        <v>42479</v>
      </c>
      <c r="B301" s="50" t="s">
        <v>57</v>
      </c>
      <c r="C301" s="50">
        <v>313</v>
      </c>
      <c r="D301" s="50">
        <v>270</v>
      </c>
      <c r="E301" s="52"/>
      <c r="F301" s="51">
        <f t="shared" si="5"/>
        <v>0</v>
      </c>
    </row>
    <row r="302" spans="1:6">
      <c r="A302" s="10">
        <v>42480</v>
      </c>
      <c r="B302" s="50" t="s">
        <v>57</v>
      </c>
      <c r="C302" s="50">
        <v>469</v>
      </c>
      <c r="D302" s="50">
        <v>363</v>
      </c>
      <c r="E302" s="52"/>
      <c r="F302" s="51">
        <f t="shared" si="5"/>
        <v>0</v>
      </c>
    </row>
    <row r="303" spans="1:6">
      <c r="A303" s="10">
        <v>42481</v>
      </c>
      <c r="B303" s="50" t="s">
        <v>57</v>
      </c>
      <c r="C303" s="50">
        <v>245</v>
      </c>
      <c r="D303" s="50">
        <v>179</v>
      </c>
      <c r="E303" s="52"/>
      <c r="F303" s="51">
        <f t="shared" si="5"/>
        <v>0</v>
      </c>
    </row>
    <row r="304" spans="1:6">
      <c r="A304" s="10">
        <v>42482</v>
      </c>
      <c r="B304" s="50" t="s">
        <v>57</v>
      </c>
      <c r="C304" s="50">
        <v>263</v>
      </c>
      <c r="D304" s="50">
        <v>209</v>
      </c>
      <c r="E304" s="52"/>
      <c r="F304" s="51">
        <f t="shared" si="5"/>
        <v>0</v>
      </c>
    </row>
    <row r="305" spans="1:6">
      <c r="A305" s="10">
        <v>42483</v>
      </c>
      <c r="B305" s="50" t="s">
        <v>57</v>
      </c>
      <c r="C305" s="50">
        <v>222</v>
      </c>
      <c r="D305" s="50">
        <v>168</v>
      </c>
      <c r="E305" s="52"/>
      <c r="F305" s="51">
        <f t="shared" si="5"/>
        <v>0</v>
      </c>
    </row>
    <row r="306" spans="1:6">
      <c r="A306" s="10">
        <v>42484</v>
      </c>
      <c r="B306" s="50" t="s">
        <v>57</v>
      </c>
      <c r="C306" s="50">
        <v>101</v>
      </c>
      <c r="D306" s="50">
        <v>80</v>
      </c>
      <c r="E306" s="52"/>
      <c r="F306" s="51">
        <f t="shared" si="5"/>
        <v>0</v>
      </c>
    </row>
    <row r="307" spans="1:6">
      <c r="A307" s="10">
        <v>42485</v>
      </c>
      <c r="B307" s="50" t="s">
        <v>57</v>
      </c>
      <c r="C307" s="50">
        <v>70</v>
      </c>
      <c r="D307" s="50">
        <v>61</v>
      </c>
      <c r="E307" s="52"/>
      <c r="F307" s="51">
        <f t="shared" si="5"/>
        <v>0</v>
      </c>
    </row>
    <row r="308" spans="1:6">
      <c r="A308" s="10">
        <v>42486</v>
      </c>
      <c r="B308" s="50" t="s">
        <v>57</v>
      </c>
      <c r="C308" s="50">
        <v>300</v>
      </c>
      <c r="D308" s="50">
        <v>244</v>
      </c>
      <c r="E308" s="52"/>
      <c r="F308" s="51">
        <f t="shared" si="5"/>
        <v>0</v>
      </c>
    </row>
    <row r="309" spans="1:6">
      <c r="A309" s="10">
        <v>42487</v>
      </c>
      <c r="B309" s="50" t="s">
        <v>57</v>
      </c>
      <c r="C309" s="50">
        <v>236</v>
      </c>
      <c r="D309" s="50">
        <v>221</v>
      </c>
      <c r="E309" s="52"/>
      <c r="F309" s="51">
        <f t="shared" si="5"/>
        <v>0</v>
      </c>
    </row>
    <row r="310" spans="1:6">
      <c r="A310" s="10">
        <v>42488</v>
      </c>
      <c r="B310" s="50" t="s">
        <v>57</v>
      </c>
      <c r="C310" s="50">
        <v>395</v>
      </c>
      <c r="D310" s="50">
        <v>221</v>
      </c>
      <c r="E310" s="52"/>
      <c r="F310" s="51">
        <f t="shared" si="5"/>
        <v>0</v>
      </c>
    </row>
    <row r="311" spans="1:6">
      <c r="A311" s="10">
        <v>42489</v>
      </c>
      <c r="B311" s="50" t="s">
        <v>57</v>
      </c>
      <c r="C311" s="50">
        <v>316</v>
      </c>
      <c r="D311" s="50">
        <v>204</v>
      </c>
      <c r="E311" s="52"/>
      <c r="F311" s="51">
        <f t="shared" si="5"/>
        <v>0</v>
      </c>
    </row>
    <row r="312" spans="1:6">
      <c r="A312" s="10">
        <v>42490</v>
      </c>
      <c r="B312" s="50" t="s">
        <v>57</v>
      </c>
      <c r="C312" s="50">
        <v>176</v>
      </c>
      <c r="D312" s="50">
        <v>124</v>
      </c>
      <c r="E312" s="52"/>
      <c r="F312" s="51">
        <f t="shared" si="5"/>
        <v>0</v>
      </c>
    </row>
    <row r="313" spans="1:6">
      <c r="A313" s="10">
        <v>42491</v>
      </c>
      <c r="B313" s="50" t="s">
        <v>57</v>
      </c>
      <c r="C313" s="50">
        <v>662</v>
      </c>
      <c r="D313" s="50">
        <v>189</v>
      </c>
      <c r="E313" s="52"/>
      <c r="F313" s="51">
        <f t="shared" si="5"/>
        <v>0</v>
      </c>
    </row>
    <row r="314" spans="1:6">
      <c r="A314" s="10">
        <v>42492</v>
      </c>
      <c r="B314" s="50" t="s">
        <v>57</v>
      </c>
      <c r="C314" s="50">
        <v>309</v>
      </c>
      <c r="D314" s="50">
        <v>215</v>
      </c>
      <c r="E314" s="52"/>
      <c r="F314" s="51">
        <f t="shared" si="5"/>
        <v>0</v>
      </c>
    </row>
    <row r="315" spans="1:6">
      <c r="A315" s="10">
        <v>42493</v>
      </c>
      <c r="B315" s="50" t="s">
        <v>57</v>
      </c>
      <c r="C315" s="50">
        <v>627</v>
      </c>
      <c r="D315" s="50">
        <v>375</v>
      </c>
      <c r="E315" s="52"/>
      <c r="F315" s="51">
        <f t="shared" si="5"/>
        <v>0</v>
      </c>
    </row>
    <row r="316" spans="1:6">
      <c r="A316" s="10">
        <v>42494</v>
      </c>
      <c r="B316" s="50" t="s">
        <v>57</v>
      </c>
      <c r="C316" s="50">
        <v>363</v>
      </c>
      <c r="D316" s="50">
        <v>266</v>
      </c>
      <c r="E316" s="52"/>
      <c r="F316" s="51">
        <f t="shared" si="5"/>
        <v>0</v>
      </c>
    </row>
    <row r="317" spans="1:6">
      <c r="A317" s="10">
        <v>42495</v>
      </c>
      <c r="B317" s="50" t="s">
        <v>57</v>
      </c>
      <c r="C317" s="50">
        <v>261</v>
      </c>
      <c r="D317" s="50">
        <v>225</v>
      </c>
      <c r="E317" s="52"/>
      <c r="F317" s="51">
        <f t="shared" si="5"/>
        <v>0</v>
      </c>
    </row>
    <row r="318" spans="1:6">
      <c r="A318" s="10">
        <v>42496</v>
      </c>
      <c r="B318" s="50" t="s">
        <v>57</v>
      </c>
      <c r="C318" s="50">
        <v>364</v>
      </c>
      <c r="D318" s="50">
        <v>322</v>
      </c>
      <c r="E318" s="52"/>
      <c r="F318" s="51">
        <f t="shared" si="5"/>
        <v>0</v>
      </c>
    </row>
    <row r="319" spans="1:6">
      <c r="A319" s="10">
        <v>42497</v>
      </c>
      <c r="B319" s="50" t="s">
        <v>57</v>
      </c>
      <c r="C319" s="50">
        <v>184</v>
      </c>
      <c r="D319" s="50">
        <v>150</v>
      </c>
      <c r="E319" s="52"/>
      <c r="F319" s="51">
        <f t="shared" si="5"/>
        <v>0</v>
      </c>
    </row>
    <row r="320" spans="1:6">
      <c r="A320" s="10">
        <v>42498</v>
      </c>
      <c r="B320" s="50" t="s">
        <v>57</v>
      </c>
      <c r="C320" s="50">
        <v>210</v>
      </c>
      <c r="D320" s="50">
        <v>110</v>
      </c>
      <c r="E320" s="52"/>
      <c r="F320" s="51">
        <f t="shared" si="5"/>
        <v>0</v>
      </c>
    </row>
    <row r="321" spans="1:6">
      <c r="A321" s="10">
        <v>42499</v>
      </c>
      <c r="B321" s="50" t="s">
        <v>57</v>
      </c>
      <c r="C321" s="50">
        <v>443</v>
      </c>
      <c r="D321" s="50">
        <v>374</v>
      </c>
      <c r="E321" s="52"/>
      <c r="F321" s="51">
        <f t="shared" si="5"/>
        <v>0</v>
      </c>
    </row>
    <row r="322" spans="1:6">
      <c r="A322" s="10">
        <v>42500</v>
      </c>
      <c r="B322" s="50" t="s">
        <v>57</v>
      </c>
      <c r="C322" s="50">
        <v>348</v>
      </c>
      <c r="D322" s="50">
        <v>278</v>
      </c>
      <c r="E322" s="52"/>
      <c r="F322" s="51">
        <f t="shared" si="5"/>
        <v>0</v>
      </c>
    </row>
    <row r="323" spans="1:6">
      <c r="A323" s="10">
        <v>42501</v>
      </c>
      <c r="B323" s="50" t="s">
        <v>57</v>
      </c>
      <c r="C323" s="50">
        <v>434</v>
      </c>
      <c r="D323" s="50">
        <v>226</v>
      </c>
      <c r="E323" s="52"/>
      <c r="F323" s="51">
        <f t="shared" si="5"/>
        <v>0</v>
      </c>
    </row>
    <row r="324" spans="1:6">
      <c r="A324" s="10">
        <v>42502</v>
      </c>
      <c r="B324" s="50" t="s">
        <v>57</v>
      </c>
      <c r="C324" s="50">
        <v>280</v>
      </c>
      <c r="D324" s="50">
        <v>244</v>
      </c>
      <c r="E324" s="52"/>
      <c r="F324" s="51">
        <f t="shared" si="5"/>
        <v>0</v>
      </c>
    </row>
    <row r="325" spans="1:6">
      <c r="A325" s="10">
        <v>42503</v>
      </c>
      <c r="B325" s="50" t="s">
        <v>57</v>
      </c>
      <c r="C325" s="50">
        <v>254</v>
      </c>
      <c r="D325" s="50">
        <v>222</v>
      </c>
      <c r="E325" s="52"/>
      <c r="F325" s="51">
        <f t="shared" si="5"/>
        <v>0</v>
      </c>
    </row>
    <row r="326" spans="1:6">
      <c r="A326" s="10">
        <v>42504</v>
      </c>
      <c r="B326" s="50" t="s">
        <v>57</v>
      </c>
      <c r="C326" s="50">
        <v>115</v>
      </c>
      <c r="D326" s="50">
        <v>110</v>
      </c>
      <c r="E326" s="52"/>
      <c r="F326" s="51">
        <f t="shared" si="5"/>
        <v>0</v>
      </c>
    </row>
    <row r="327" spans="1:6">
      <c r="A327" s="10">
        <v>42505</v>
      </c>
      <c r="B327" s="50" t="s">
        <v>57</v>
      </c>
      <c r="C327" s="50">
        <v>110</v>
      </c>
      <c r="D327" s="50">
        <v>87</v>
      </c>
      <c r="E327" s="52"/>
      <c r="F327" s="51">
        <f t="shared" si="5"/>
        <v>0</v>
      </c>
    </row>
    <row r="328" spans="1:6">
      <c r="A328" s="10">
        <v>42506</v>
      </c>
      <c r="B328" s="50" t="s">
        <v>57</v>
      </c>
      <c r="C328" s="50">
        <v>277</v>
      </c>
      <c r="D328" s="50">
        <v>139</v>
      </c>
      <c r="E328" s="52"/>
      <c r="F328" s="51">
        <f t="shared" si="5"/>
        <v>0</v>
      </c>
    </row>
    <row r="329" spans="1:6">
      <c r="A329" s="10">
        <v>42507</v>
      </c>
      <c r="B329" s="50" t="s">
        <v>57</v>
      </c>
      <c r="C329" s="50">
        <v>244</v>
      </c>
      <c r="D329" s="50">
        <v>168</v>
      </c>
      <c r="E329" s="52"/>
      <c r="F329" s="51">
        <f t="shared" si="5"/>
        <v>0</v>
      </c>
    </row>
    <row r="330" spans="1:6">
      <c r="A330" s="10">
        <v>42508</v>
      </c>
      <c r="B330" s="50" t="s">
        <v>57</v>
      </c>
      <c r="C330" s="50">
        <v>274</v>
      </c>
      <c r="D330" s="50">
        <v>220</v>
      </c>
      <c r="E330" s="52"/>
      <c r="F330" s="51">
        <f t="shared" si="5"/>
        <v>0</v>
      </c>
    </row>
    <row r="331" spans="1:6">
      <c r="A331" s="10">
        <v>42509</v>
      </c>
      <c r="B331" s="50" t="s">
        <v>57</v>
      </c>
      <c r="C331" s="50">
        <v>260</v>
      </c>
      <c r="D331" s="50">
        <v>175</v>
      </c>
      <c r="E331" s="52"/>
      <c r="F331" s="51">
        <f t="shared" si="5"/>
        <v>0</v>
      </c>
    </row>
    <row r="332" spans="1:6">
      <c r="A332" s="10">
        <v>42510</v>
      </c>
      <c r="B332" s="50" t="s">
        <v>57</v>
      </c>
      <c r="C332" s="50">
        <v>310</v>
      </c>
      <c r="D332" s="50">
        <v>207</v>
      </c>
      <c r="E332" s="52"/>
      <c r="F332" s="51">
        <f t="shared" si="5"/>
        <v>0</v>
      </c>
    </row>
    <row r="333" spans="1:6">
      <c r="A333" s="10">
        <v>42511</v>
      </c>
      <c r="B333" s="50" t="s">
        <v>57</v>
      </c>
      <c r="C333" s="50">
        <v>148</v>
      </c>
      <c r="D333" s="50">
        <v>127</v>
      </c>
      <c r="E333" s="52"/>
      <c r="F333" s="51">
        <f t="shared" si="5"/>
        <v>0</v>
      </c>
    </row>
    <row r="334" spans="1:6">
      <c r="A334" s="10">
        <v>42512</v>
      </c>
      <c r="B334" s="50" t="s">
        <v>57</v>
      </c>
      <c r="C334" s="50">
        <v>101</v>
      </c>
      <c r="D334" s="50">
        <v>78</v>
      </c>
      <c r="E334" s="52"/>
      <c r="F334" s="51">
        <f t="shared" si="5"/>
        <v>0</v>
      </c>
    </row>
    <row r="335" spans="1:6">
      <c r="A335" s="10">
        <v>42513</v>
      </c>
      <c r="B335" s="50" t="s">
        <v>57</v>
      </c>
      <c r="C335" s="50">
        <v>327</v>
      </c>
      <c r="D335" s="50">
        <v>208</v>
      </c>
      <c r="E335" s="52"/>
      <c r="F335" s="51">
        <f t="shared" si="5"/>
        <v>0</v>
      </c>
    </row>
    <row r="336" spans="1:6">
      <c r="A336" s="10">
        <v>42514</v>
      </c>
      <c r="B336" s="50" t="s">
        <v>57</v>
      </c>
      <c r="C336" s="50">
        <v>288</v>
      </c>
      <c r="D336" s="50">
        <v>236</v>
      </c>
      <c r="E336" s="52"/>
      <c r="F336" s="51">
        <f t="shared" si="5"/>
        <v>0</v>
      </c>
    </row>
    <row r="337" spans="1:6">
      <c r="A337" s="10">
        <v>42515</v>
      </c>
      <c r="B337" s="50" t="s">
        <v>57</v>
      </c>
      <c r="C337" s="50">
        <v>284</v>
      </c>
      <c r="D337" s="50">
        <v>252</v>
      </c>
      <c r="E337" s="52"/>
      <c r="F337" s="51">
        <f t="shared" si="5"/>
        <v>0</v>
      </c>
    </row>
    <row r="338" spans="1:6">
      <c r="A338" s="10">
        <v>42516</v>
      </c>
      <c r="B338" s="50" t="s">
        <v>57</v>
      </c>
      <c r="C338" s="50">
        <v>349</v>
      </c>
      <c r="D338" s="50">
        <v>272</v>
      </c>
      <c r="E338" s="52"/>
      <c r="F338" s="51">
        <f t="shared" si="5"/>
        <v>0</v>
      </c>
    </row>
    <row r="339" spans="1:6">
      <c r="A339" s="10">
        <v>42517</v>
      </c>
      <c r="B339" s="50" t="s">
        <v>57</v>
      </c>
      <c r="C339" s="50">
        <v>328</v>
      </c>
      <c r="D339" s="50">
        <v>230</v>
      </c>
      <c r="E339" s="52"/>
      <c r="F339" s="51">
        <f t="shared" si="5"/>
        <v>0</v>
      </c>
    </row>
    <row r="340" spans="1:6">
      <c r="A340" s="10">
        <v>42518</v>
      </c>
      <c r="B340" s="50" t="s">
        <v>57</v>
      </c>
      <c r="C340" s="50">
        <v>392</v>
      </c>
      <c r="D340" s="50">
        <v>147</v>
      </c>
      <c r="E340" s="52"/>
      <c r="F340" s="51">
        <f t="shared" si="5"/>
        <v>0</v>
      </c>
    </row>
    <row r="341" spans="1:6">
      <c r="A341" s="10">
        <v>42519</v>
      </c>
      <c r="B341" s="50" t="s">
        <v>57</v>
      </c>
      <c r="C341" s="50">
        <v>174</v>
      </c>
      <c r="D341" s="50">
        <v>88</v>
      </c>
      <c r="E341" s="52"/>
      <c r="F341" s="51">
        <f t="shared" si="5"/>
        <v>0</v>
      </c>
    </row>
    <row r="342" spans="1:6">
      <c r="A342" s="10">
        <v>42520</v>
      </c>
      <c r="B342" s="50" t="s">
        <v>57</v>
      </c>
      <c r="C342" s="50">
        <v>433</v>
      </c>
      <c r="D342" s="50">
        <v>228</v>
      </c>
      <c r="E342" s="52"/>
      <c r="F342" s="51">
        <f t="shared" si="5"/>
        <v>0</v>
      </c>
    </row>
    <row r="343" spans="1:6">
      <c r="A343" s="10">
        <v>42521</v>
      </c>
      <c r="B343" s="50" t="s">
        <v>57</v>
      </c>
      <c r="C343" s="50">
        <v>332</v>
      </c>
      <c r="D343" s="50">
        <v>147</v>
      </c>
      <c r="E343" s="52"/>
      <c r="F343" s="51">
        <f t="shared" si="5"/>
        <v>0</v>
      </c>
    </row>
    <row r="344" spans="1:6">
      <c r="A344" s="10">
        <v>42522</v>
      </c>
      <c r="B344" s="50" t="s">
        <v>57</v>
      </c>
      <c r="C344" s="50">
        <v>384</v>
      </c>
      <c r="D344" s="50">
        <v>122</v>
      </c>
      <c r="E344" s="52"/>
      <c r="F344" s="51">
        <f t="shared" si="5"/>
        <v>0</v>
      </c>
    </row>
    <row r="345" spans="1:6">
      <c r="A345" s="10">
        <v>42523</v>
      </c>
      <c r="B345" s="50" t="s">
        <v>57</v>
      </c>
      <c r="C345" s="50">
        <v>753</v>
      </c>
      <c r="D345" s="50">
        <v>272</v>
      </c>
      <c r="E345" s="52"/>
      <c r="F345" s="51">
        <f t="shared" si="5"/>
        <v>0</v>
      </c>
    </row>
    <row r="346" spans="1:6">
      <c r="A346" s="10">
        <v>42524</v>
      </c>
      <c r="B346" s="50" t="s">
        <v>57</v>
      </c>
      <c r="C346" s="50">
        <v>256</v>
      </c>
      <c r="D346" s="50">
        <v>134</v>
      </c>
      <c r="E346" s="52"/>
      <c r="F346" s="51">
        <f t="shared" si="5"/>
        <v>0</v>
      </c>
    </row>
    <row r="347" spans="1:6">
      <c r="A347" s="10">
        <v>42525</v>
      </c>
      <c r="B347" s="50" t="s">
        <v>57</v>
      </c>
      <c r="C347" s="50">
        <v>791</v>
      </c>
      <c r="D347" s="50">
        <v>135</v>
      </c>
      <c r="E347" s="52"/>
      <c r="F347" s="51">
        <f t="shared" si="5"/>
        <v>0</v>
      </c>
    </row>
    <row r="348" spans="1:6">
      <c r="A348" s="10">
        <v>42526</v>
      </c>
      <c r="B348" s="50" t="s">
        <v>57</v>
      </c>
      <c r="C348" s="50">
        <v>199</v>
      </c>
      <c r="D348" s="50">
        <v>106</v>
      </c>
      <c r="E348" s="52"/>
      <c r="F348" s="51">
        <f t="shared" ref="F348:F411" si="6">A348-1-A347</f>
        <v>0</v>
      </c>
    </row>
    <row r="349" spans="1:6">
      <c r="A349" s="10">
        <v>42527</v>
      </c>
      <c r="B349" s="50" t="s">
        <v>57</v>
      </c>
      <c r="C349" s="50">
        <v>728</v>
      </c>
      <c r="D349" s="50">
        <v>335</v>
      </c>
      <c r="E349" s="52"/>
      <c r="F349" s="51">
        <f t="shared" si="6"/>
        <v>0</v>
      </c>
    </row>
    <row r="350" spans="1:6">
      <c r="A350" s="10">
        <v>42528</v>
      </c>
      <c r="B350" s="50" t="s">
        <v>57</v>
      </c>
      <c r="C350" s="50">
        <v>305</v>
      </c>
      <c r="D350" s="50">
        <v>231</v>
      </c>
      <c r="E350" s="52"/>
      <c r="F350" s="51">
        <f t="shared" si="6"/>
        <v>0</v>
      </c>
    </row>
    <row r="351" spans="1:6">
      <c r="A351" s="10">
        <v>42529</v>
      </c>
      <c r="B351" s="50" t="s">
        <v>57</v>
      </c>
      <c r="C351" s="50">
        <v>415</v>
      </c>
      <c r="D351" s="50">
        <v>267</v>
      </c>
      <c r="E351" s="52"/>
      <c r="F351" s="51">
        <f t="shared" si="6"/>
        <v>0</v>
      </c>
    </row>
    <row r="352" spans="1:6">
      <c r="A352" s="10">
        <v>42530</v>
      </c>
      <c r="B352" s="50" t="s">
        <v>57</v>
      </c>
      <c r="C352" s="50">
        <v>310</v>
      </c>
      <c r="D352" s="50">
        <v>230</v>
      </c>
      <c r="E352" s="52"/>
      <c r="F352" s="51">
        <f t="shared" si="6"/>
        <v>0</v>
      </c>
    </row>
    <row r="353" spans="1:6">
      <c r="A353" s="10">
        <v>42531</v>
      </c>
      <c r="B353" s="50" t="s">
        <v>57</v>
      </c>
      <c r="C353" s="50">
        <v>309</v>
      </c>
      <c r="D353" s="50">
        <v>237</v>
      </c>
      <c r="E353" s="52"/>
      <c r="F353" s="51">
        <f t="shared" si="6"/>
        <v>0</v>
      </c>
    </row>
    <row r="354" spans="1:6">
      <c r="A354" s="10">
        <v>42532</v>
      </c>
      <c r="B354" s="50" t="s">
        <v>57</v>
      </c>
      <c r="C354" s="50">
        <v>237</v>
      </c>
      <c r="D354" s="50">
        <v>190</v>
      </c>
      <c r="E354" s="52"/>
      <c r="F354" s="51">
        <f t="shared" si="6"/>
        <v>0</v>
      </c>
    </row>
    <row r="355" spans="1:6">
      <c r="A355" s="10">
        <v>42533</v>
      </c>
      <c r="B355" s="50" t="s">
        <v>57</v>
      </c>
      <c r="C355" s="50">
        <v>130</v>
      </c>
      <c r="D355" s="50">
        <v>86</v>
      </c>
      <c r="E355" s="52"/>
      <c r="F355" s="51">
        <f t="shared" si="6"/>
        <v>0</v>
      </c>
    </row>
    <row r="356" spans="1:6">
      <c r="A356" s="10">
        <v>42534</v>
      </c>
      <c r="B356" s="50" t="s">
        <v>57</v>
      </c>
      <c r="C356" s="50">
        <v>146</v>
      </c>
      <c r="D356" s="50">
        <v>109</v>
      </c>
      <c r="E356" s="52"/>
      <c r="F356" s="51">
        <f t="shared" si="6"/>
        <v>0</v>
      </c>
    </row>
    <row r="357" spans="1:6">
      <c r="A357" s="10">
        <v>42535</v>
      </c>
      <c r="B357" s="50" t="s">
        <v>57</v>
      </c>
      <c r="C357" s="50">
        <v>302</v>
      </c>
      <c r="D357" s="50">
        <v>188</v>
      </c>
      <c r="E357" s="52"/>
      <c r="F357" s="51">
        <f t="shared" si="6"/>
        <v>0</v>
      </c>
    </row>
    <row r="358" spans="1:6">
      <c r="A358" s="10">
        <v>42536</v>
      </c>
      <c r="B358" s="50" t="s">
        <v>57</v>
      </c>
      <c r="C358" s="50">
        <v>243</v>
      </c>
      <c r="D358" s="50">
        <v>221</v>
      </c>
      <c r="E358" s="52"/>
      <c r="F358" s="51">
        <f t="shared" si="6"/>
        <v>0</v>
      </c>
    </row>
    <row r="359" spans="1:6">
      <c r="A359" s="10">
        <v>42537</v>
      </c>
      <c r="B359" s="50" t="s">
        <v>57</v>
      </c>
      <c r="C359" s="50">
        <v>287</v>
      </c>
      <c r="D359" s="50">
        <v>247</v>
      </c>
      <c r="E359" s="52"/>
      <c r="F359" s="51">
        <f t="shared" si="6"/>
        <v>0</v>
      </c>
    </row>
    <row r="360" spans="1:6">
      <c r="A360" s="10">
        <v>42538</v>
      </c>
      <c r="B360" s="50" t="s">
        <v>57</v>
      </c>
      <c r="C360" s="50">
        <v>289</v>
      </c>
      <c r="D360" s="50">
        <v>199</v>
      </c>
      <c r="E360" s="52"/>
      <c r="F360" s="51">
        <f t="shared" si="6"/>
        <v>0</v>
      </c>
    </row>
    <row r="361" spans="1:6">
      <c r="A361" s="10">
        <v>42539</v>
      </c>
      <c r="B361" s="50" t="s">
        <v>57</v>
      </c>
      <c r="C361" s="50">
        <v>186</v>
      </c>
      <c r="D361" s="50">
        <v>144</v>
      </c>
      <c r="E361" s="52"/>
      <c r="F361" s="51">
        <f t="shared" si="6"/>
        <v>0</v>
      </c>
    </row>
    <row r="362" spans="1:6">
      <c r="A362" s="10">
        <v>42540</v>
      </c>
      <c r="B362" s="50" t="s">
        <v>57</v>
      </c>
      <c r="C362" s="50">
        <v>136</v>
      </c>
      <c r="D362" s="50">
        <v>106</v>
      </c>
      <c r="E362" s="52"/>
      <c r="F362" s="51">
        <f t="shared" si="6"/>
        <v>0</v>
      </c>
    </row>
    <row r="363" spans="1:6">
      <c r="A363" s="10">
        <v>42541</v>
      </c>
      <c r="B363" s="50" t="s">
        <v>57</v>
      </c>
      <c r="C363" s="50">
        <v>386</v>
      </c>
      <c r="D363" s="50">
        <v>229</v>
      </c>
      <c r="E363" s="52"/>
      <c r="F363" s="51">
        <f t="shared" si="6"/>
        <v>0</v>
      </c>
    </row>
    <row r="364" spans="1:6">
      <c r="A364" s="10">
        <v>42542</v>
      </c>
      <c r="B364" s="50" t="s">
        <v>57</v>
      </c>
      <c r="C364" s="50">
        <v>324</v>
      </c>
      <c r="D364" s="50">
        <v>255</v>
      </c>
      <c r="E364" s="52"/>
      <c r="F364" s="51">
        <f t="shared" si="6"/>
        <v>0</v>
      </c>
    </row>
    <row r="365" spans="1:6">
      <c r="A365" s="10">
        <v>42543</v>
      </c>
      <c r="B365" s="50" t="s">
        <v>57</v>
      </c>
      <c r="C365" s="50">
        <v>221</v>
      </c>
      <c r="D365" s="50">
        <v>173</v>
      </c>
      <c r="E365" s="52"/>
      <c r="F365" s="51">
        <f t="shared" si="6"/>
        <v>0</v>
      </c>
    </row>
    <row r="366" spans="1:6">
      <c r="A366" s="10">
        <v>42544</v>
      </c>
      <c r="B366" s="50" t="s">
        <v>57</v>
      </c>
      <c r="C366" s="50">
        <v>555</v>
      </c>
      <c r="D366" s="50">
        <v>351</v>
      </c>
      <c r="E366" s="52"/>
      <c r="F366" s="51">
        <f t="shared" si="6"/>
        <v>0</v>
      </c>
    </row>
    <row r="367" spans="1:6">
      <c r="A367" s="10">
        <v>42545</v>
      </c>
      <c r="B367" s="50" t="s">
        <v>57</v>
      </c>
      <c r="C367" s="50">
        <v>370</v>
      </c>
      <c r="D367" s="50">
        <v>229</v>
      </c>
      <c r="E367" s="52"/>
      <c r="F367" s="51">
        <f t="shared" si="6"/>
        <v>0</v>
      </c>
    </row>
    <row r="368" spans="1:6">
      <c r="A368" s="10">
        <v>42546</v>
      </c>
      <c r="B368" s="50" t="s">
        <v>57</v>
      </c>
      <c r="C368" s="50">
        <v>181</v>
      </c>
      <c r="D368" s="50">
        <v>159</v>
      </c>
      <c r="E368" s="52"/>
      <c r="F368" s="51">
        <f t="shared" si="6"/>
        <v>0</v>
      </c>
    </row>
    <row r="369" spans="1:6">
      <c r="A369" s="10">
        <v>42547</v>
      </c>
      <c r="B369" s="50" t="s">
        <v>57</v>
      </c>
      <c r="C369" s="50">
        <v>196</v>
      </c>
      <c r="D369" s="50">
        <v>139</v>
      </c>
      <c r="E369" s="52"/>
      <c r="F369" s="51">
        <f t="shared" si="6"/>
        <v>0</v>
      </c>
    </row>
    <row r="370" spans="1:6">
      <c r="A370" s="10">
        <v>42548</v>
      </c>
      <c r="B370" s="50" t="s">
        <v>57</v>
      </c>
      <c r="C370" s="50">
        <v>402</v>
      </c>
      <c r="D370" s="50">
        <v>193</v>
      </c>
      <c r="E370" s="52"/>
      <c r="F370" s="51">
        <f t="shared" si="6"/>
        <v>0</v>
      </c>
    </row>
    <row r="371" spans="1:6">
      <c r="A371" s="10">
        <v>42549</v>
      </c>
      <c r="B371" s="50" t="s">
        <v>57</v>
      </c>
      <c r="C371" s="50">
        <v>217</v>
      </c>
      <c r="D371" s="50">
        <v>170</v>
      </c>
      <c r="E371" s="52"/>
      <c r="F371" s="51">
        <f t="shared" si="6"/>
        <v>0</v>
      </c>
    </row>
    <row r="372" spans="1:6">
      <c r="A372" s="10">
        <v>42550</v>
      </c>
      <c r="B372" s="50" t="s">
        <v>57</v>
      </c>
      <c r="C372" s="50">
        <v>242</v>
      </c>
      <c r="D372" s="50">
        <v>191</v>
      </c>
      <c r="E372" s="52"/>
      <c r="F372" s="51">
        <f t="shared" si="6"/>
        <v>0</v>
      </c>
    </row>
    <row r="373" spans="1:6">
      <c r="A373" s="10">
        <v>42551</v>
      </c>
      <c r="B373" s="50" t="s">
        <v>57</v>
      </c>
      <c r="C373" s="50">
        <v>398</v>
      </c>
      <c r="D373" s="50">
        <v>282</v>
      </c>
      <c r="E373" s="52"/>
      <c r="F373" s="51">
        <f t="shared" si="6"/>
        <v>0</v>
      </c>
    </row>
    <row r="374" spans="1:6">
      <c r="A374" s="10">
        <v>42552</v>
      </c>
      <c r="B374" s="50" t="s">
        <v>57</v>
      </c>
      <c r="C374" s="50">
        <v>295</v>
      </c>
      <c r="D374" s="50">
        <v>229</v>
      </c>
      <c r="E374" s="52"/>
      <c r="F374" s="51">
        <f t="shared" si="6"/>
        <v>0</v>
      </c>
    </row>
    <row r="375" spans="1:6">
      <c r="A375" s="10">
        <v>42553</v>
      </c>
      <c r="B375" s="50" t="s">
        <v>57</v>
      </c>
      <c r="C375" s="50">
        <v>207</v>
      </c>
      <c r="D375" s="50">
        <v>85</v>
      </c>
      <c r="E375" s="52"/>
      <c r="F375" s="51">
        <f t="shared" si="6"/>
        <v>0</v>
      </c>
    </row>
    <row r="376" spans="1:6">
      <c r="A376" s="10">
        <v>42554</v>
      </c>
      <c r="B376" s="50" t="s">
        <v>57</v>
      </c>
      <c r="C376" s="50">
        <v>230</v>
      </c>
      <c r="D376" s="50">
        <v>143</v>
      </c>
      <c r="E376" s="52"/>
      <c r="F376" s="51">
        <f t="shared" si="6"/>
        <v>0</v>
      </c>
    </row>
    <row r="377" spans="1:6">
      <c r="A377" s="10">
        <v>42555</v>
      </c>
      <c r="B377" s="50" t="s">
        <v>57</v>
      </c>
      <c r="C377" s="50">
        <v>343</v>
      </c>
      <c r="D377" s="50">
        <v>173</v>
      </c>
      <c r="E377" s="52"/>
      <c r="F377" s="51">
        <f t="shared" si="6"/>
        <v>0</v>
      </c>
    </row>
    <row r="378" spans="1:6">
      <c r="A378" s="10">
        <v>42556</v>
      </c>
      <c r="B378" s="50" t="s">
        <v>57</v>
      </c>
      <c r="C378" s="50">
        <v>259</v>
      </c>
      <c r="D378" s="50">
        <v>195</v>
      </c>
      <c r="E378" s="52"/>
      <c r="F378" s="51">
        <f t="shared" si="6"/>
        <v>0</v>
      </c>
    </row>
    <row r="379" spans="1:6">
      <c r="A379" s="10">
        <v>42557</v>
      </c>
      <c r="B379" s="50" t="s">
        <v>57</v>
      </c>
      <c r="C379" s="50">
        <v>298</v>
      </c>
      <c r="D379" s="50">
        <v>227</v>
      </c>
      <c r="E379" s="52"/>
      <c r="F379" s="51">
        <f t="shared" si="6"/>
        <v>0</v>
      </c>
    </row>
    <row r="380" spans="1:6">
      <c r="A380" s="10">
        <v>42558</v>
      </c>
      <c r="B380" s="50" t="s">
        <v>57</v>
      </c>
      <c r="C380" s="50">
        <v>381</v>
      </c>
      <c r="D380" s="50">
        <v>219</v>
      </c>
      <c r="E380" s="52"/>
      <c r="F380" s="51">
        <f t="shared" si="6"/>
        <v>0</v>
      </c>
    </row>
    <row r="381" spans="1:6">
      <c r="A381" s="10">
        <v>42559</v>
      </c>
      <c r="B381" s="50" t="s">
        <v>57</v>
      </c>
      <c r="C381" s="50">
        <v>270</v>
      </c>
      <c r="D381" s="50">
        <v>204</v>
      </c>
      <c r="E381" s="52"/>
      <c r="F381" s="51">
        <f t="shared" si="6"/>
        <v>0</v>
      </c>
    </row>
    <row r="382" spans="1:6">
      <c r="A382" s="10">
        <v>42560</v>
      </c>
      <c r="B382" s="50" t="s">
        <v>57</v>
      </c>
      <c r="C382" s="50">
        <v>299</v>
      </c>
      <c r="D382" s="50">
        <v>127</v>
      </c>
      <c r="E382" s="52"/>
      <c r="F382" s="51">
        <f t="shared" si="6"/>
        <v>0</v>
      </c>
    </row>
    <row r="383" spans="1:6">
      <c r="A383" s="10">
        <v>42561</v>
      </c>
      <c r="B383" s="50" t="s">
        <v>57</v>
      </c>
      <c r="C383" s="50">
        <v>125</v>
      </c>
      <c r="D383" s="50">
        <v>91</v>
      </c>
      <c r="E383" s="52"/>
      <c r="F383" s="51">
        <f t="shared" si="6"/>
        <v>0</v>
      </c>
    </row>
    <row r="384" spans="1:6">
      <c r="A384" s="10">
        <v>42562</v>
      </c>
      <c r="B384" s="50" t="s">
        <v>57</v>
      </c>
      <c r="C384" s="50">
        <v>258</v>
      </c>
      <c r="D384" s="50">
        <v>206</v>
      </c>
      <c r="E384" s="52"/>
      <c r="F384" s="51">
        <f t="shared" si="6"/>
        <v>0</v>
      </c>
    </row>
    <row r="385" spans="1:6">
      <c r="A385" s="10">
        <v>42563</v>
      </c>
      <c r="B385" s="50" t="s">
        <v>57</v>
      </c>
      <c r="C385" s="50">
        <v>702</v>
      </c>
      <c r="D385" s="50">
        <v>480</v>
      </c>
      <c r="E385" s="52"/>
      <c r="F385" s="51">
        <f t="shared" si="6"/>
        <v>0</v>
      </c>
    </row>
    <row r="386" spans="1:6">
      <c r="A386" s="10">
        <v>42564</v>
      </c>
      <c r="B386" s="50" t="s">
        <v>57</v>
      </c>
      <c r="C386" s="50">
        <v>917</v>
      </c>
      <c r="D386" s="50">
        <v>629</v>
      </c>
      <c r="E386" s="52"/>
      <c r="F386" s="51">
        <f t="shared" si="6"/>
        <v>0</v>
      </c>
    </row>
    <row r="387" spans="1:6">
      <c r="A387" s="10">
        <v>42565</v>
      </c>
      <c r="B387" s="50" t="s">
        <v>57</v>
      </c>
      <c r="C387" s="50">
        <v>353</v>
      </c>
      <c r="D387" s="50">
        <v>192</v>
      </c>
      <c r="E387" s="52"/>
      <c r="F387" s="51">
        <f t="shared" si="6"/>
        <v>0</v>
      </c>
    </row>
    <row r="388" spans="1:6">
      <c r="A388" s="10">
        <v>42566</v>
      </c>
      <c r="B388" s="50" t="s">
        <v>57</v>
      </c>
      <c r="C388" s="50">
        <v>283</v>
      </c>
      <c r="D388" s="50">
        <v>205</v>
      </c>
      <c r="E388" s="52"/>
      <c r="F388" s="51">
        <f t="shared" si="6"/>
        <v>0</v>
      </c>
    </row>
    <row r="389" spans="1:6">
      <c r="A389" s="10">
        <v>42567</v>
      </c>
      <c r="B389" s="50" t="s">
        <v>57</v>
      </c>
      <c r="C389" s="50">
        <v>218</v>
      </c>
      <c r="D389" s="50">
        <v>151</v>
      </c>
      <c r="E389" s="52"/>
      <c r="F389" s="51">
        <f t="shared" si="6"/>
        <v>0</v>
      </c>
    </row>
    <row r="390" spans="1:6">
      <c r="A390" s="10">
        <v>42568</v>
      </c>
      <c r="B390" s="50" t="s">
        <v>57</v>
      </c>
      <c r="C390" s="50">
        <v>138</v>
      </c>
      <c r="D390" s="50">
        <v>101</v>
      </c>
      <c r="E390" s="52"/>
      <c r="F390" s="51">
        <f t="shared" si="6"/>
        <v>0</v>
      </c>
    </row>
    <row r="391" spans="1:6">
      <c r="A391" s="10">
        <v>42569</v>
      </c>
      <c r="B391" s="50" t="s">
        <v>57</v>
      </c>
      <c r="C391" s="50">
        <v>297</v>
      </c>
      <c r="D391" s="50">
        <v>232</v>
      </c>
      <c r="E391" s="52"/>
      <c r="F391" s="51">
        <f t="shared" si="6"/>
        <v>0</v>
      </c>
    </row>
    <row r="392" spans="1:6">
      <c r="A392" s="10">
        <v>42570</v>
      </c>
      <c r="B392" s="50" t="s">
        <v>57</v>
      </c>
      <c r="C392" s="50">
        <v>318</v>
      </c>
      <c r="D392" s="50">
        <v>188</v>
      </c>
      <c r="E392" s="52"/>
      <c r="F392" s="51">
        <f t="shared" si="6"/>
        <v>0</v>
      </c>
    </row>
    <row r="393" spans="1:6">
      <c r="A393" s="10">
        <v>42571</v>
      </c>
      <c r="B393" s="50" t="s">
        <v>57</v>
      </c>
      <c r="C393" s="50">
        <v>261</v>
      </c>
      <c r="D393" s="50">
        <v>165</v>
      </c>
      <c r="E393" s="52"/>
      <c r="F393" s="51">
        <f t="shared" si="6"/>
        <v>0</v>
      </c>
    </row>
    <row r="394" spans="1:6">
      <c r="A394" s="10">
        <v>42572</v>
      </c>
      <c r="B394" s="50" t="s">
        <v>57</v>
      </c>
      <c r="C394" s="50">
        <v>254</v>
      </c>
      <c r="D394" s="50">
        <v>225</v>
      </c>
      <c r="E394" s="52"/>
      <c r="F394" s="51">
        <f t="shared" si="6"/>
        <v>0</v>
      </c>
    </row>
    <row r="395" spans="1:6">
      <c r="A395" s="10">
        <v>42573</v>
      </c>
      <c r="B395" s="50" t="s">
        <v>57</v>
      </c>
      <c r="C395" s="50">
        <v>306</v>
      </c>
      <c r="D395" s="50">
        <v>275</v>
      </c>
      <c r="E395" s="52"/>
      <c r="F395" s="51">
        <f t="shared" si="6"/>
        <v>0</v>
      </c>
    </row>
    <row r="396" spans="1:6">
      <c r="A396" s="10">
        <v>42574</v>
      </c>
      <c r="B396" s="50" t="s">
        <v>57</v>
      </c>
      <c r="C396" s="50">
        <v>343</v>
      </c>
      <c r="D396" s="50">
        <v>175</v>
      </c>
      <c r="E396" s="52"/>
      <c r="F396" s="51">
        <f t="shared" si="6"/>
        <v>0</v>
      </c>
    </row>
    <row r="397" spans="1:6">
      <c r="A397" s="10">
        <v>42575</v>
      </c>
      <c r="B397" s="50" t="s">
        <v>57</v>
      </c>
      <c r="C397" s="50">
        <v>208</v>
      </c>
      <c r="D397" s="50">
        <v>115</v>
      </c>
      <c r="E397" s="52"/>
      <c r="F397" s="51">
        <f t="shared" si="6"/>
        <v>0</v>
      </c>
    </row>
    <row r="398" spans="1:6">
      <c r="A398" s="10">
        <v>42576</v>
      </c>
      <c r="B398" s="50" t="s">
        <v>57</v>
      </c>
      <c r="C398" s="50">
        <v>311</v>
      </c>
      <c r="D398" s="50">
        <v>151</v>
      </c>
      <c r="E398" s="52"/>
      <c r="F398" s="51">
        <f t="shared" si="6"/>
        <v>0</v>
      </c>
    </row>
    <row r="399" spans="1:6">
      <c r="A399" s="10">
        <v>42577</v>
      </c>
      <c r="B399" s="50" t="s">
        <v>57</v>
      </c>
      <c r="C399" s="50">
        <v>337</v>
      </c>
      <c r="D399" s="50">
        <v>132</v>
      </c>
      <c r="E399" s="52"/>
      <c r="F399" s="51">
        <f t="shared" si="6"/>
        <v>0</v>
      </c>
    </row>
    <row r="400" spans="1:6">
      <c r="A400" s="10">
        <v>42578</v>
      </c>
      <c r="B400" s="50" t="s">
        <v>57</v>
      </c>
      <c r="C400" s="50">
        <v>334</v>
      </c>
      <c r="D400" s="50">
        <v>191</v>
      </c>
      <c r="E400" s="52"/>
      <c r="F400" s="51">
        <f t="shared" si="6"/>
        <v>0</v>
      </c>
    </row>
    <row r="401" spans="1:6">
      <c r="A401" s="10">
        <v>42579</v>
      </c>
      <c r="B401" s="50" t="s">
        <v>57</v>
      </c>
      <c r="C401" s="50">
        <v>283</v>
      </c>
      <c r="D401" s="50">
        <v>198</v>
      </c>
      <c r="E401" s="52"/>
      <c r="F401" s="51">
        <f t="shared" si="6"/>
        <v>0</v>
      </c>
    </row>
    <row r="402" spans="1:6">
      <c r="A402" s="10">
        <v>42580</v>
      </c>
      <c r="B402" s="50" t="s">
        <v>57</v>
      </c>
      <c r="C402" s="50">
        <v>256</v>
      </c>
      <c r="D402" s="50">
        <v>158</v>
      </c>
      <c r="E402" s="52"/>
      <c r="F402" s="51">
        <f t="shared" si="6"/>
        <v>0</v>
      </c>
    </row>
    <row r="403" spans="1:6">
      <c r="A403" s="10">
        <v>42581</v>
      </c>
      <c r="B403" s="50" t="s">
        <v>57</v>
      </c>
      <c r="C403" s="50">
        <v>240</v>
      </c>
      <c r="D403" s="50">
        <v>123</v>
      </c>
      <c r="E403" s="52"/>
      <c r="F403" s="51">
        <f t="shared" si="6"/>
        <v>0</v>
      </c>
    </row>
    <row r="404" spans="1:6">
      <c r="A404" s="10">
        <v>42582</v>
      </c>
      <c r="B404" s="50" t="s">
        <v>57</v>
      </c>
      <c r="C404" s="50">
        <v>229</v>
      </c>
      <c r="D404" s="50">
        <v>138</v>
      </c>
      <c r="E404" s="52"/>
      <c r="F404" s="51">
        <f t="shared" si="6"/>
        <v>0</v>
      </c>
    </row>
    <row r="405" spans="1:6">
      <c r="A405" s="10">
        <v>42583</v>
      </c>
      <c r="B405" s="50" t="s">
        <v>57</v>
      </c>
      <c r="C405" s="50">
        <v>313</v>
      </c>
      <c r="D405" s="50">
        <v>229</v>
      </c>
      <c r="E405" s="52"/>
      <c r="F405" s="51">
        <f t="shared" si="6"/>
        <v>0</v>
      </c>
    </row>
    <row r="406" spans="1:6">
      <c r="A406" s="10">
        <v>42584</v>
      </c>
      <c r="B406" s="50" t="s">
        <v>57</v>
      </c>
      <c r="C406" s="50">
        <v>316</v>
      </c>
      <c r="D406" s="50">
        <v>236</v>
      </c>
      <c r="E406" s="52"/>
      <c r="F406" s="51">
        <f t="shared" si="6"/>
        <v>0</v>
      </c>
    </row>
    <row r="407" spans="1:6">
      <c r="A407" s="10">
        <v>42585</v>
      </c>
      <c r="B407" s="50" t="s">
        <v>57</v>
      </c>
      <c r="C407" s="50">
        <v>265</v>
      </c>
      <c r="D407" s="50">
        <v>200</v>
      </c>
      <c r="E407" s="52"/>
      <c r="F407" s="51">
        <f t="shared" si="6"/>
        <v>0</v>
      </c>
    </row>
    <row r="408" spans="1:6">
      <c r="A408" s="10">
        <v>42586</v>
      </c>
      <c r="B408" s="50" t="s">
        <v>57</v>
      </c>
      <c r="C408" s="50">
        <v>271</v>
      </c>
      <c r="D408" s="50">
        <v>188</v>
      </c>
      <c r="E408" s="52"/>
      <c r="F408" s="51">
        <f t="shared" si="6"/>
        <v>0</v>
      </c>
    </row>
    <row r="409" spans="1:6">
      <c r="A409" s="10">
        <v>42587</v>
      </c>
      <c r="B409" s="50" t="s">
        <v>57</v>
      </c>
      <c r="C409" s="50">
        <v>243</v>
      </c>
      <c r="D409" s="50">
        <v>188</v>
      </c>
      <c r="E409" s="52"/>
      <c r="F409" s="51">
        <f t="shared" si="6"/>
        <v>0</v>
      </c>
    </row>
    <row r="410" spans="1:6">
      <c r="A410" s="10">
        <v>42588</v>
      </c>
      <c r="B410" s="50" t="s">
        <v>57</v>
      </c>
      <c r="C410" s="50">
        <v>233</v>
      </c>
      <c r="D410" s="50">
        <v>135</v>
      </c>
      <c r="E410" s="52"/>
      <c r="F410" s="51">
        <f t="shared" si="6"/>
        <v>0</v>
      </c>
    </row>
    <row r="411" spans="1:6">
      <c r="A411" s="10">
        <v>42589</v>
      </c>
      <c r="B411" s="50" t="s">
        <v>57</v>
      </c>
      <c r="C411" s="50">
        <v>132</v>
      </c>
      <c r="D411" s="50">
        <v>112</v>
      </c>
      <c r="E411" s="52"/>
      <c r="F411" s="51">
        <f t="shared" si="6"/>
        <v>0</v>
      </c>
    </row>
    <row r="412" spans="1:6">
      <c r="A412" s="10">
        <v>42590</v>
      </c>
      <c r="B412" s="50" t="s">
        <v>57</v>
      </c>
      <c r="C412" s="50">
        <v>227</v>
      </c>
      <c r="D412" s="50">
        <v>140</v>
      </c>
      <c r="E412" s="52"/>
      <c r="F412" s="51">
        <f t="shared" ref="F412:F475" si="7">A412-1-A411</f>
        <v>0</v>
      </c>
    </row>
    <row r="413" spans="1:6">
      <c r="A413" s="10">
        <v>42591</v>
      </c>
      <c r="B413" s="50" t="s">
        <v>57</v>
      </c>
      <c r="C413" s="50">
        <v>284</v>
      </c>
      <c r="D413" s="50">
        <v>226</v>
      </c>
      <c r="E413" s="52"/>
      <c r="F413" s="51">
        <f t="shared" si="7"/>
        <v>0</v>
      </c>
    </row>
    <row r="414" spans="1:6">
      <c r="A414" s="10">
        <v>42592</v>
      </c>
      <c r="B414" s="50" t="s">
        <v>57</v>
      </c>
      <c r="C414" s="50">
        <v>218</v>
      </c>
      <c r="D414" s="50">
        <v>161</v>
      </c>
      <c r="E414" s="52"/>
      <c r="F414" s="51">
        <f t="shared" si="7"/>
        <v>0</v>
      </c>
    </row>
    <row r="415" spans="1:6">
      <c r="A415" s="10">
        <v>42593</v>
      </c>
      <c r="B415" s="50" t="s">
        <v>57</v>
      </c>
      <c r="C415" s="50">
        <v>362</v>
      </c>
      <c r="D415" s="50">
        <v>274</v>
      </c>
      <c r="E415" s="52"/>
      <c r="F415" s="51">
        <f t="shared" si="7"/>
        <v>0</v>
      </c>
    </row>
    <row r="416" spans="1:6">
      <c r="A416" s="10">
        <v>42594</v>
      </c>
      <c r="B416" s="50" t="s">
        <v>57</v>
      </c>
      <c r="C416" s="50">
        <v>197</v>
      </c>
      <c r="D416" s="50">
        <v>168</v>
      </c>
      <c r="E416" s="52"/>
      <c r="F416" s="51">
        <f t="shared" si="7"/>
        <v>0</v>
      </c>
    </row>
    <row r="417" spans="1:6">
      <c r="A417" s="10">
        <v>42595</v>
      </c>
      <c r="B417" s="50" t="s">
        <v>57</v>
      </c>
      <c r="C417" s="50">
        <v>172</v>
      </c>
      <c r="D417" s="50">
        <v>133</v>
      </c>
      <c r="E417" s="52"/>
      <c r="F417" s="51">
        <f t="shared" si="7"/>
        <v>0</v>
      </c>
    </row>
    <row r="418" spans="1:6">
      <c r="A418" s="10">
        <v>42596</v>
      </c>
      <c r="B418" s="50" t="s">
        <v>57</v>
      </c>
      <c r="C418" s="50">
        <v>161</v>
      </c>
      <c r="D418" s="50">
        <v>73</v>
      </c>
      <c r="E418" s="52"/>
      <c r="F418" s="51">
        <f t="shared" si="7"/>
        <v>0</v>
      </c>
    </row>
    <row r="419" spans="1:6">
      <c r="A419" s="10">
        <v>42597</v>
      </c>
      <c r="B419" s="50" t="s">
        <v>57</v>
      </c>
      <c r="C419" s="50">
        <v>251</v>
      </c>
      <c r="D419" s="50">
        <v>130</v>
      </c>
      <c r="E419" s="52"/>
      <c r="F419" s="51">
        <f t="shared" si="7"/>
        <v>0</v>
      </c>
    </row>
    <row r="420" spans="1:6">
      <c r="A420" s="10">
        <v>42598</v>
      </c>
      <c r="B420" s="50" t="s">
        <v>57</v>
      </c>
      <c r="C420" s="50">
        <v>238</v>
      </c>
      <c r="D420" s="50">
        <v>186</v>
      </c>
      <c r="E420" s="52"/>
      <c r="F420" s="51">
        <f t="shared" si="7"/>
        <v>0</v>
      </c>
    </row>
    <row r="421" spans="1:6">
      <c r="A421" s="10">
        <v>42599</v>
      </c>
      <c r="B421" s="50" t="s">
        <v>57</v>
      </c>
      <c r="C421" s="50">
        <v>207</v>
      </c>
      <c r="D421" s="50">
        <v>172</v>
      </c>
      <c r="E421" s="52"/>
      <c r="F421" s="51">
        <f t="shared" si="7"/>
        <v>0</v>
      </c>
    </row>
    <row r="422" spans="1:6">
      <c r="A422" s="10">
        <v>42600</v>
      </c>
      <c r="B422" s="50" t="s">
        <v>57</v>
      </c>
      <c r="C422" s="50">
        <v>214</v>
      </c>
      <c r="D422" s="50">
        <v>178</v>
      </c>
      <c r="E422" s="52"/>
      <c r="F422" s="51">
        <f t="shared" si="7"/>
        <v>0</v>
      </c>
    </row>
    <row r="423" spans="1:6">
      <c r="A423" s="10">
        <v>42601</v>
      </c>
      <c r="B423" s="50" t="s">
        <v>57</v>
      </c>
      <c r="C423" s="50">
        <v>235</v>
      </c>
      <c r="D423" s="50">
        <v>203</v>
      </c>
      <c r="E423" s="52"/>
      <c r="F423" s="51">
        <f t="shared" si="7"/>
        <v>0</v>
      </c>
    </row>
    <row r="424" spans="1:6">
      <c r="A424" s="10">
        <v>42602</v>
      </c>
      <c r="B424" s="50" t="s">
        <v>57</v>
      </c>
      <c r="C424" s="50">
        <v>212</v>
      </c>
      <c r="D424" s="50">
        <v>127</v>
      </c>
      <c r="E424" s="52"/>
      <c r="F424" s="51">
        <f t="shared" si="7"/>
        <v>0</v>
      </c>
    </row>
    <row r="425" spans="1:6">
      <c r="A425" s="10">
        <v>42603</v>
      </c>
      <c r="B425" s="50" t="s">
        <v>57</v>
      </c>
      <c r="C425" s="50">
        <v>207</v>
      </c>
      <c r="D425" s="50">
        <v>125</v>
      </c>
      <c r="E425" s="52"/>
      <c r="F425" s="51">
        <f t="shared" si="7"/>
        <v>0</v>
      </c>
    </row>
    <row r="426" spans="1:6">
      <c r="A426" s="10">
        <v>42604</v>
      </c>
      <c r="B426" s="50" t="s">
        <v>57</v>
      </c>
      <c r="C426" s="50">
        <v>271</v>
      </c>
      <c r="D426" s="50">
        <v>180</v>
      </c>
      <c r="E426" s="52"/>
      <c r="F426" s="51">
        <f t="shared" si="7"/>
        <v>0</v>
      </c>
    </row>
    <row r="427" spans="1:6">
      <c r="A427" s="10">
        <v>42605</v>
      </c>
      <c r="B427" s="50" t="s">
        <v>57</v>
      </c>
      <c r="C427" s="50">
        <v>265</v>
      </c>
      <c r="D427" s="50">
        <v>116</v>
      </c>
      <c r="E427" s="52"/>
      <c r="F427" s="51">
        <f t="shared" si="7"/>
        <v>0</v>
      </c>
    </row>
    <row r="428" spans="1:6">
      <c r="A428" s="10">
        <v>42606</v>
      </c>
      <c r="B428" s="50" t="s">
        <v>57</v>
      </c>
      <c r="C428" s="50">
        <v>284</v>
      </c>
      <c r="D428" s="50">
        <v>218</v>
      </c>
      <c r="E428" s="52"/>
      <c r="F428" s="51">
        <f t="shared" si="7"/>
        <v>0</v>
      </c>
    </row>
    <row r="429" spans="1:6">
      <c r="A429" s="10">
        <v>42607</v>
      </c>
      <c r="B429" s="50" t="s">
        <v>57</v>
      </c>
      <c r="C429" s="50">
        <v>225</v>
      </c>
      <c r="D429" s="50">
        <v>176</v>
      </c>
      <c r="E429" s="52"/>
      <c r="F429" s="51">
        <f t="shared" si="7"/>
        <v>0</v>
      </c>
    </row>
    <row r="430" spans="1:6">
      <c r="A430" s="10">
        <v>42608</v>
      </c>
      <c r="B430" s="50" t="s">
        <v>57</v>
      </c>
      <c r="C430" s="50">
        <v>252</v>
      </c>
      <c r="D430" s="50">
        <v>193</v>
      </c>
      <c r="E430" s="52"/>
      <c r="F430" s="51">
        <f t="shared" si="7"/>
        <v>0</v>
      </c>
    </row>
    <row r="431" spans="1:6">
      <c r="A431" s="10">
        <v>42609</v>
      </c>
      <c r="B431" s="50" t="s">
        <v>57</v>
      </c>
      <c r="C431" s="50">
        <v>152</v>
      </c>
      <c r="D431" s="50">
        <v>111</v>
      </c>
      <c r="E431" s="52"/>
      <c r="F431" s="51">
        <f t="shared" si="7"/>
        <v>0</v>
      </c>
    </row>
    <row r="432" spans="1:6">
      <c r="A432" s="10">
        <v>42610</v>
      </c>
      <c r="B432" s="50" t="s">
        <v>57</v>
      </c>
      <c r="C432" s="50">
        <v>119</v>
      </c>
      <c r="D432" s="50">
        <v>98</v>
      </c>
      <c r="E432" s="52"/>
      <c r="F432" s="51">
        <f t="shared" si="7"/>
        <v>0</v>
      </c>
    </row>
    <row r="433" spans="1:6">
      <c r="A433" s="10">
        <v>42611</v>
      </c>
      <c r="B433" s="50" t="s">
        <v>57</v>
      </c>
      <c r="C433" s="50">
        <v>243</v>
      </c>
      <c r="D433" s="50">
        <v>148</v>
      </c>
      <c r="E433" s="52"/>
      <c r="F433" s="51">
        <f t="shared" si="7"/>
        <v>0</v>
      </c>
    </row>
    <row r="434" spans="1:6">
      <c r="A434" s="10">
        <v>42612</v>
      </c>
      <c r="B434" s="50" t="s">
        <v>57</v>
      </c>
      <c r="C434" s="50">
        <v>249</v>
      </c>
      <c r="D434" s="50">
        <v>194</v>
      </c>
      <c r="E434" s="52"/>
      <c r="F434" s="51">
        <f t="shared" si="7"/>
        <v>0</v>
      </c>
    </row>
    <row r="435" spans="1:6">
      <c r="A435" s="10">
        <v>42613</v>
      </c>
      <c r="B435" s="50" t="s">
        <v>57</v>
      </c>
      <c r="C435" s="50">
        <v>225</v>
      </c>
      <c r="D435" s="50">
        <v>195</v>
      </c>
      <c r="E435" s="52"/>
      <c r="F435" s="51">
        <f t="shared" si="7"/>
        <v>0</v>
      </c>
    </row>
    <row r="436" spans="1:6">
      <c r="A436" s="10">
        <v>42614</v>
      </c>
      <c r="B436" s="50" t="s">
        <v>57</v>
      </c>
      <c r="C436" s="50">
        <v>217</v>
      </c>
      <c r="D436" s="50">
        <v>181</v>
      </c>
      <c r="E436" s="52"/>
      <c r="F436" s="51">
        <f t="shared" si="7"/>
        <v>0</v>
      </c>
    </row>
    <row r="437" spans="1:6">
      <c r="A437" s="10">
        <v>42615</v>
      </c>
      <c r="B437" s="50" t="s">
        <v>57</v>
      </c>
      <c r="C437" s="50">
        <v>278</v>
      </c>
      <c r="D437" s="50">
        <v>227</v>
      </c>
      <c r="E437" s="52"/>
      <c r="F437" s="51">
        <f t="shared" si="7"/>
        <v>0</v>
      </c>
    </row>
    <row r="438" spans="1:6">
      <c r="A438" s="10">
        <v>42616</v>
      </c>
      <c r="B438" s="50" t="s">
        <v>57</v>
      </c>
      <c r="C438" s="50">
        <v>194</v>
      </c>
      <c r="D438" s="50">
        <v>145</v>
      </c>
      <c r="E438" s="52"/>
      <c r="F438" s="51">
        <f t="shared" si="7"/>
        <v>0</v>
      </c>
    </row>
    <row r="439" spans="1:6">
      <c r="A439" s="10">
        <v>42617</v>
      </c>
      <c r="B439" s="50" t="s">
        <v>57</v>
      </c>
      <c r="C439" s="50">
        <v>84</v>
      </c>
      <c r="D439" s="50">
        <v>76</v>
      </c>
      <c r="E439" s="52"/>
      <c r="F439" s="51">
        <f t="shared" si="7"/>
        <v>0</v>
      </c>
    </row>
    <row r="440" spans="1:6">
      <c r="A440" s="10">
        <v>42618</v>
      </c>
      <c r="B440" s="50" t="s">
        <v>57</v>
      </c>
      <c r="C440" s="50">
        <v>245</v>
      </c>
      <c r="D440" s="50">
        <v>209</v>
      </c>
      <c r="E440" s="52"/>
      <c r="F440" s="51">
        <f t="shared" si="7"/>
        <v>0</v>
      </c>
    </row>
    <row r="441" spans="1:6">
      <c r="A441" s="10">
        <v>42619</v>
      </c>
      <c r="B441" s="50" t="s">
        <v>57</v>
      </c>
      <c r="C441" s="50">
        <v>319</v>
      </c>
      <c r="D441" s="50">
        <v>242</v>
      </c>
      <c r="E441" s="52"/>
      <c r="F441" s="51">
        <f t="shared" si="7"/>
        <v>0</v>
      </c>
    </row>
    <row r="442" spans="1:6">
      <c r="A442" s="10">
        <v>42620</v>
      </c>
      <c r="B442" s="50" t="s">
        <v>57</v>
      </c>
      <c r="C442" s="50">
        <v>210</v>
      </c>
      <c r="D442" s="50">
        <v>187</v>
      </c>
      <c r="E442" s="52"/>
      <c r="F442" s="51">
        <f t="shared" si="7"/>
        <v>0</v>
      </c>
    </row>
    <row r="443" spans="1:6">
      <c r="A443" s="10">
        <v>42621</v>
      </c>
      <c r="B443" s="50" t="s">
        <v>57</v>
      </c>
      <c r="C443" s="50">
        <v>231</v>
      </c>
      <c r="D443" s="50">
        <v>180</v>
      </c>
      <c r="E443" s="52"/>
      <c r="F443" s="51">
        <f t="shared" si="7"/>
        <v>0</v>
      </c>
    </row>
    <row r="444" spans="1:6">
      <c r="A444" s="10">
        <v>42622</v>
      </c>
      <c r="B444" s="50" t="s">
        <v>57</v>
      </c>
      <c r="C444" s="50">
        <v>222</v>
      </c>
      <c r="D444" s="50">
        <v>201</v>
      </c>
      <c r="E444" s="52"/>
      <c r="F444" s="51">
        <f t="shared" si="7"/>
        <v>0</v>
      </c>
    </row>
    <row r="445" spans="1:6">
      <c r="A445" s="10">
        <v>42623</v>
      </c>
      <c r="B445" s="50" t="s">
        <v>57</v>
      </c>
      <c r="C445" s="50">
        <v>174</v>
      </c>
      <c r="D445" s="50">
        <v>154</v>
      </c>
      <c r="E445" s="52"/>
      <c r="F445" s="51">
        <f t="shared" si="7"/>
        <v>0</v>
      </c>
    </row>
    <row r="446" spans="1:6">
      <c r="A446" s="10">
        <v>42624</v>
      </c>
      <c r="B446" s="50" t="s">
        <v>57</v>
      </c>
      <c r="C446" s="50">
        <v>148</v>
      </c>
      <c r="D446" s="50">
        <v>126</v>
      </c>
      <c r="E446" s="52"/>
      <c r="F446" s="51">
        <f t="shared" si="7"/>
        <v>0</v>
      </c>
    </row>
    <row r="447" spans="1:6">
      <c r="A447" s="10">
        <v>42625</v>
      </c>
      <c r="B447" s="50" t="s">
        <v>57</v>
      </c>
      <c r="C447" s="50">
        <v>310</v>
      </c>
      <c r="D447" s="50">
        <v>224</v>
      </c>
      <c r="E447" s="52"/>
      <c r="F447" s="51">
        <f t="shared" si="7"/>
        <v>0</v>
      </c>
    </row>
    <row r="448" spans="1:6">
      <c r="A448" s="10">
        <v>42626</v>
      </c>
      <c r="B448" s="50" t="s">
        <v>57</v>
      </c>
      <c r="C448" s="50">
        <v>312</v>
      </c>
      <c r="D448" s="50">
        <v>250</v>
      </c>
      <c r="E448" s="52"/>
      <c r="F448" s="51">
        <f t="shared" si="7"/>
        <v>0</v>
      </c>
    </row>
    <row r="449" spans="1:6">
      <c r="A449" s="10">
        <v>42627</v>
      </c>
      <c r="B449" s="50" t="s">
        <v>57</v>
      </c>
      <c r="C449" s="50">
        <v>279</v>
      </c>
      <c r="D449" s="50">
        <v>178</v>
      </c>
      <c r="E449" s="52"/>
      <c r="F449" s="51">
        <f t="shared" si="7"/>
        <v>0</v>
      </c>
    </row>
    <row r="450" spans="1:6">
      <c r="A450" s="10">
        <v>42628</v>
      </c>
      <c r="B450" s="50" t="s">
        <v>57</v>
      </c>
      <c r="C450" s="50">
        <v>253</v>
      </c>
      <c r="D450" s="50">
        <v>219</v>
      </c>
      <c r="E450" s="52"/>
      <c r="F450" s="51">
        <f t="shared" si="7"/>
        <v>0</v>
      </c>
    </row>
    <row r="451" spans="1:6">
      <c r="A451" s="10">
        <v>42629</v>
      </c>
      <c r="B451" s="50" t="s">
        <v>57</v>
      </c>
      <c r="C451" s="50">
        <v>205</v>
      </c>
      <c r="D451" s="50">
        <v>133</v>
      </c>
      <c r="E451" s="52"/>
      <c r="F451" s="51">
        <f t="shared" si="7"/>
        <v>0</v>
      </c>
    </row>
    <row r="452" spans="1:6">
      <c r="A452" s="10">
        <v>42630</v>
      </c>
      <c r="B452" s="50" t="s">
        <v>57</v>
      </c>
      <c r="C452" s="50">
        <v>208</v>
      </c>
      <c r="D452" s="50">
        <v>145</v>
      </c>
      <c r="E452" s="52"/>
      <c r="F452" s="51">
        <f t="shared" si="7"/>
        <v>0</v>
      </c>
    </row>
    <row r="453" spans="1:6">
      <c r="A453" s="10">
        <v>42631</v>
      </c>
      <c r="B453" s="50" t="s">
        <v>57</v>
      </c>
      <c r="C453" s="50">
        <v>219</v>
      </c>
      <c r="D453" s="50">
        <v>109</v>
      </c>
      <c r="E453" s="52"/>
      <c r="F453" s="51">
        <f t="shared" si="7"/>
        <v>0</v>
      </c>
    </row>
    <row r="454" spans="1:6">
      <c r="A454" s="10">
        <v>42632</v>
      </c>
      <c r="B454" s="50" t="s">
        <v>57</v>
      </c>
      <c r="C454" s="50">
        <v>285</v>
      </c>
      <c r="D454" s="50">
        <v>174</v>
      </c>
      <c r="E454" s="52"/>
      <c r="F454" s="51">
        <f t="shared" si="7"/>
        <v>0</v>
      </c>
    </row>
    <row r="455" spans="1:6">
      <c r="A455" s="10">
        <v>42633</v>
      </c>
      <c r="B455" s="50" t="s">
        <v>57</v>
      </c>
      <c r="C455" s="50">
        <v>317</v>
      </c>
      <c r="D455" s="50">
        <v>287</v>
      </c>
      <c r="E455" s="52"/>
      <c r="F455" s="51">
        <f t="shared" si="7"/>
        <v>0</v>
      </c>
    </row>
    <row r="456" spans="1:6">
      <c r="A456" s="10">
        <v>42634</v>
      </c>
      <c r="B456" s="50" t="s">
        <v>57</v>
      </c>
      <c r="C456" s="50">
        <v>232</v>
      </c>
      <c r="D456" s="50">
        <v>215</v>
      </c>
      <c r="E456" s="52"/>
      <c r="F456" s="51">
        <f t="shared" si="7"/>
        <v>0</v>
      </c>
    </row>
    <row r="457" spans="1:6">
      <c r="A457" s="10">
        <v>42635</v>
      </c>
      <c r="B457" s="50" t="s">
        <v>57</v>
      </c>
      <c r="C457" s="50">
        <v>248</v>
      </c>
      <c r="D457" s="50">
        <v>191</v>
      </c>
      <c r="E457" s="52"/>
      <c r="F457" s="51">
        <f t="shared" si="7"/>
        <v>0</v>
      </c>
    </row>
    <row r="458" spans="1:6">
      <c r="A458" s="10">
        <v>42636</v>
      </c>
      <c r="B458" s="50" t="s">
        <v>57</v>
      </c>
      <c r="C458" s="50">
        <v>255</v>
      </c>
      <c r="D458" s="50">
        <v>205</v>
      </c>
      <c r="E458" s="52"/>
      <c r="F458" s="51">
        <f t="shared" si="7"/>
        <v>0</v>
      </c>
    </row>
    <row r="459" spans="1:6">
      <c r="A459" s="10">
        <v>42637</v>
      </c>
      <c r="B459" s="50" t="s">
        <v>57</v>
      </c>
      <c r="C459" s="50">
        <v>134</v>
      </c>
      <c r="D459" s="50">
        <v>113</v>
      </c>
      <c r="E459" s="52"/>
      <c r="F459" s="51">
        <f t="shared" si="7"/>
        <v>0</v>
      </c>
    </row>
    <row r="460" spans="1:6">
      <c r="A460" s="10">
        <v>42638</v>
      </c>
      <c r="B460" s="50" t="s">
        <v>57</v>
      </c>
      <c r="C460" s="50">
        <v>84</v>
      </c>
      <c r="D460" s="50">
        <v>76</v>
      </c>
      <c r="E460" s="52"/>
      <c r="F460" s="51">
        <f t="shared" si="7"/>
        <v>0</v>
      </c>
    </row>
    <row r="461" spans="1:6">
      <c r="A461" s="10">
        <v>42639</v>
      </c>
      <c r="B461" s="50" t="s">
        <v>57</v>
      </c>
      <c r="C461" s="50">
        <v>378</v>
      </c>
      <c r="D461" s="50">
        <v>241</v>
      </c>
      <c r="E461" s="52"/>
      <c r="F461" s="51">
        <f t="shared" si="7"/>
        <v>0</v>
      </c>
    </row>
    <row r="462" spans="1:6">
      <c r="A462" s="10">
        <v>42640</v>
      </c>
      <c r="B462" s="50" t="s">
        <v>57</v>
      </c>
      <c r="C462" s="50">
        <v>268</v>
      </c>
      <c r="D462" s="50">
        <v>187</v>
      </c>
      <c r="E462" s="52"/>
      <c r="F462" s="51">
        <f t="shared" si="7"/>
        <v>0</v>
      </c>
    </row>
    <row r="463" spans="1:6">
      <c r="A463" s="10">
        <v>42641</v>
      </c>
      <c r="B463" s="50" t="s">
        <v>57</v>
      </c>
      <c r="C463" s="50">
        <v>254</v>
      </c>
      <c r="D463" s="50">
        <v>219</v>
      </c>
      <c r="E463" s="52"/>
      <c r="F463" s="51">
        <f t="shared" si="7"/>
        <v>0</v>
      </c>
    </row>
    <row r="464" spans="1:6">
      <c r="A464" s="10">
        <v>42642</v>
      </c>
      <c r="B464" s="50" t="s">
        <v>57</v>
      </c>
      <c r="C464" s="50">
        <v>253</v>
      </c>
      <c r="D464" s="50">
        <v>233</v>
      </c>
      <c r="E464" s="52"/>
      <c r="F464" s="51">
        <f t="shared" si="7"/>
        <v>0</v>
      </c>
    </row>
    <row r="465" spans="1:6">
      <c r="A465" s="10">
        <v>42643</v>
      </c>
      <c r="B465" s="50" t="s">
        <v>57</v>
      </c>
      <c r="C465" s="50">
        <v>196</v>
      </c>
      <c r="D465" s="50">
        <v>105</v>
      </c>
      <c r="E465" s="52"/>
      <c r="F465" s="51">
        <f t="shared" si="7"/>
        <v>0</v>
      </c>
    </row>
    <row r="466" spans="1:6">
      <c r="A466" s="10">
        <v>42644</v>
      </c>
      <c r="B466" s="50" t="s">
        <v>57</v>
      </c>
      <c r="C466" s="50">
        <v>119</v>
      </c>
      <c r="D466" s="50">
        <v>104</v>
      </c>
      <c r="E466" s="52"/>
      <c r="F466" s="51">
        <f t="shared" si="7"/>
        <v>0</v>
      </c>
    </row>
    <row r="467" spans="1:6">
      <c r="A467" s="10">
        <v>42645</v>
      </c>
      <c r="B467" s="50" t="s">
        <v>57</v>
      </c>
      <c r="C467" s="50">
        <v>217</v>
      </c>
      <c r="D467" s="50">
        <v>136</v>
      </c>
      <c r="E467" s="52"/>
      <c r="F467" s="51">
        <f t="shared" si="7"/>
        <v>0</v>
      </c>
    </row>
    <row r="468" spans="1:6">
      <c r="A468" s="10">
        <v>42646</v>
      </c>
      <c r="B468" s="50" t="s">
        <v>57</v>
      </c>
      <c r="C468" s="50">
        <v>355</v>
      </c>
      <c r="D468" s="50">
        <v>214</v>
      </c>
      <c r="E468" s="52"/>
      <c r="F468" s="51">
        <f t="shared" si="7"/>
        <v>0</v>
      </c>
    </row>
    <row r="469" spans="1:6">
      <c r="A469" s="10">
        <v>42647</v>
      </c>
      <c r="B469" s="50" t="s">
        <v>57</v>
      </c>
      <c r="C469" s="50">
        <v>580</v>
      </c>
      <c r="D469" s="50">
        <v>224</v>
      </c>
      <c r="E469" s="52"/>
      <c r="F469" s="51">
        <f t="shared" si="7"/>
        <v>0</v>
      </c>
    </row>
    <row r="470" spans="1:6">
      <c r="A470" s="10">
        <v>42648</v>
      </c>
      <c r="B470" s="50" t="s">
        <v>57</v>
      </c>
      <c r="C470" s="50">
        <v>396</v>
      </c>
      <c r="D470" s="50">
        <v>323</v>
      </c>
      <c r="E470" s="52"/>
      <c r="F470" s="51">
        <f t="shared" si="7"/>
        <v>0</v>
      </c>
    </row>
    <row r="471" spans="1:6">
      <c r="A471" s="10">
        <v>42649</v>
      </c>
      <c r="B471" s="50" t="s">
        <v>57</v>
      </c>
      <c r="C471" s="50">
        <v>319</v>
      </c>
      <c r="D471" s="50">
        <v>225</v>
      </c>
      <c r="E471" s="52"/>
      <c r="F471" s="51">
        <f t="shared" si="7"/>
        <v>0</v>
      </c>
    </row>
    <row r="472" spans="1:6">
      <c r="A472" s="10">
        <v>42650</v>
      </c>
      <c r="B472" s="50" t="s">
        <v>57</v>
      </c>
      <c r="C472" s="50">
        <v>281</v>
      </c>
      <c r="D472" s="50">
        <v>254</v>
      </c>
      <c r="E472" s="52"/>
      <c r="F472" s="51">
        <f t="shared" si="7"/>
        <v>0</v>
      </c>
    </row>
    <row r="473" spans="1:6">
      <c r="A473" s="10">
        <v>42651</v>
      </c>
      <c r="B473" s="50" t="s">
        <v>57</v>
      </c>
      <c r="C473" s="50">
        <v>155</v>
      </c>
      <c r="D473" s="50">
        <v>120</v>
      </c>
      <c r="E473" s="52"/>
      <c r="F473" s="51">
        <f t="shared" si="7"/>
        <v>0</v>
      </c>
    </row>
    <row r="474" spans="1:6">
      <c r="A474" s="10">
        <v>42652</v>
      </c>
      <c r="B474" s="50" t="s">
        <v>58</v>
      </c>
      <c r="C474" s="50" t="s">
        <v>56</v>
      </c>
      <c r="D474" s="50" t="s">
        <v>56</v>
      </c>
      <c r="E474" s="52"/>
      <c r="F474" s="51">
        <f t="shared" si="7"/>
        <v>0</v>
      </c>
    </row>
    <row r="475" spans="1:6">
      <c r="A475" s="10">
        <v>42653</v>
      </c>
      <c r="B475" s="50" t="s">
        <v>57</v>
      </c>
      <c r="C475" s="50">
        <v>1261</v>
      </c>
      <c r="D475" s="50">
        <v>308</v>
      </c>
      <c r="E475" s="52"/>
      <c r="F475" s="51">
        <f t="shared" si="7"/>
        <v>0</v>
      </c>
    </row>
    <row r="476" spans="1:6">
      <c r="A476" s="10">
        <v>42654</v>
      </c>
      <c r="B476" s="50" t="s">
        <v>57</v>
      </c>
      <c r="C476" s="50">
        <v>340</v>
      </c>
      <c r="D476" s="50">
        <v>199</v>
      </c>
      <c r="E476" s="52"/>
      <c r="F476" s="51">
        <f t="shared" ref="F476:F539" si="8">A476-1-A475</f>
        <v>0</v>
      </c>
    </row>
    <row r="477" spans="1:6">
      <c r="A477" s="10">
        <v>42655</v>
      </c>
      <c r="B477" s="50" t="s">
        <v>57</v>
      </c>
      <c r="C477" s="50">
        <v>450</v>
      </c>
      <c r="D477" s="50">
        <v>192</v>
      </c>
      <c r="E477" s="52"/>
      <c r="F477" s="51">
        <f t="shared" si="8"/>
        <v>0</v>
      </c>
    </row>
    <row r="478" spans="1:6">
      <c r="A478" s="10">
        <v>42656</v>
      </c>
      <c r="B478" s="50" t="s">
        <v>57</v>
      </c>
      <c r="C478" s="50">
        <v>243</v>
      </c>
      <c r="D478" s="50">
        <v>173</v>
      </c>
      <c r="E478" s="52"/>
      <c r="F478" s="51">
        <f t="shared" si="8"/>
        <v>0</v>
      </c>
    </row>
    <row r="479" spans="1:6">
      <c r="A479" s="10">
        <v>42657</v>
      </c>
      <c r="B479" s="50" t="s">
        <v>57</v>
      </c>
      <c r="C479" s="50">
        <v>299</v>
      </c>
      <c r="D479" s="50">
        <v>243</v>
      </c>
      <c r="E479" s="52"/>
      <c r="F479" s="51">
        <f t="shared" si="8"/>
        <v>0</v>
      </c>
    </row>
    <row r="480" spans="1:6">
      <c r="A480" s="10">
        <v>42658</v>
      </c>
      <c r="B480" s="50" t="s">
        <v>57</v>
      </c>
      <c r="C480" s="50">
        <v>333</v>
      </c>
      <c r="D480" s="50">
        <v>255</v>
      </c>
      <c r="E480" s="52"/>
      <c r="F480" s="51">
        <f t="shared" si="8"/>
        <v>0</v>
      </c>
    </row>
    <row r="481" spans="1:6">
      <c r="A481" s="10">
        <v>42659</v>
      </c>
      <c r="B481" s="50" t="s">
        <v>57</v>
      </c>
      <c r="C481" s="50">
        <v>166</v>
      </c>
      <c r="D481" s="50">
        <v>149</v>
      </c>
      <c r="E481" s="52"/>
      <c r="F481" s="51">
        <f t="shared" si="8"/>
        <v>0</v>
      </c>
    </row>
    <row r="482" spans="1:6">
      <c r="A482" s="10">
        <v>42660</v>
      </c>
      <c r="B482" s="50" t="s">
        <v>57</v>
      </c>
      <c r="C482" s="50">
        <v>379</v>
      </c>
      <c r="D482" s="50">
        <v>283</v>
      </c>
      <c r="E482" s="52"/>
      <c r="F482" s="51">
        <f t="shared" si="8"/>
        <v>0</v>
      </c>
    </row>
    <row r="483" spans="1:6">
      <c r="A483" s="10">
        <v>42661</v>
      </c>
      <c r="B483" s="50" t="s">
        <v>57</v>
      </c>
      <c r="C483" s="50">
        <v>278</v>
      </c>
      <c r="D483" s="50">
        <v>185</v>
      </c>
      <c r="E483" s="52"/>
      <c r="F483" s="51">
        <f t="shared" si="8"/>
        <v>0</v>
      </c>
    </row>
    <row r="484" spans="1:6">
      <c r="A484" s="10">
        <v>42662</v>
      </c>
      <c r="B484" s="50" t="s">
        <v>57</v>
      </c>
      <c r="C484" s="50">
        <v>374</v>
      </c>
      <c r="D484" s="50">
        <v>307</v>
      </c>
      <c r="E484" s="52"/>
      <c r="F484" s="51">
        <f t="shared" si="8"/>
        <v>0</v>
      </c>
    </row>
    <row r="485" spans="1:6">
      <c r="A485" s="10">
        <v>42663</v>
      </c>
      <c r="B485" s="50" t="s">
        <v>57</v>
      </c>
      <c r="C485" s="50">
        <v>343</v>
      </c>
      <c r="D485" s="50">
        <v>298</v>
      </c>
      <c r="E485" s="52"/>
      <c r="F485" s="51">
        <f t="shared" si="8"/>
        <v>0</v>
      </c>
    </row>
    <row r="486" spans="1:6">
      <c r="A486" s="10">
        <v>42664</v>
      </c>
      <c r="B486" s="50" t="s">
        <v>57</v>
      </c>
      <c r="C486" s="50">
        <v>326</v>
      </c>
      <c r="D486" s="50">
        <v>266</v>
      </c>
      <c r="E486" s="52"/>
      <c r="F486" s="51">
        <f t="shared" si="8"/>
        <v>0</v>
      </c>
    </row>
    <row r="487" spans="1:6">
      <c r="A487" s="10">
        <v>42665</v>
      </c>
      <c r="B487" s="50" t="s">
        <v>57</v>
      </c>
      <c r="C487" s="50">
        <v>533</v>
      </c>
      <c r="D487" s="50">
        <v>144</v>
      </c>
      <c r="E487" s="52"/>
      <c r="F487" s="51">
        <f t="shared" si="8"/>
        <v>0</v>
      </c>
    </row>
    <row r="488" spans="1:6">
      <c r="A488" s="10">
        <v>42666</v>
      </c>
      <c r="B488" s="50" t="s">
        <v>57</v>
      </c>
      <c r="C488" s="50">
        <v>204</v>
      </c>
      <c r="D488" s="50">
        <v>94</v>
      </c>
      <c r="E488" s="52"/>
      <c r="F488" s="51">
        <f t="shared" si="8"/>
        <v>0</v>
      </c>
    </row>
    <row r="489" spans="1:6">
      <c r="A489" s="10">
        <v>42667</v>
      </c>
      <c r="B489" s="50" t="s">
        <v>57</v>
      </c>
      <c r="C489" s="50">
        <v>294</v>
      </c>
      <c r="D489" s="50">
        <v>183</v>
      </c>
      <c r="E489" s="52"/>
      <c r="F489" s="51">
        <f t="shared" si="8"/>
        <v>0</v>
      </c>
    </row>
    <row r="490" spans="1:6">
      <c r="A490" s="10">
        <v>42668</v>
      </c>
      <c r="B490" s="50" t="s">
        <v>57</v>
      </c>
      <c r="C490" s="50">
        <v>338</v>
      </c>
      <c r="D490" s="50">
        <v>220</v>
      </c>
      <c r="E490" s="52"/>
      <c r="F490" s="51">
        <f t="shared" si="8"/>
        <v>0</v>
      </c>
    </row>
    <row r="491" spans="1:6">
      <c r="A491" s="10">
        <v>42669</v>
      </c>
      <c r="B491" s="50" t="s">
        <v>57</v>
      </c>
      <c r="C491" s="50">
        <v>387</v>
      </c>
      <c r="D491" s="50">
        <v>256</v>
      </c>
      <c r="E491" s="52"/>
      <c r="F491" s="51">
        <f t="shared" si="8"/>
        <v>0</v>
      </c>
    </row>
    <row r="492" spans="1:6">
      <c r="A492" s="10">
        <v>42670</v>
      </c>
      <c r="B492" s="50" t="s">
        <v>57</v>
      </c>
      <c r="C492" s="50">
        <v>239</v>
      </c>
      <c r="D492" s="50">
        <v>194</v>
      </c>
      <c r="E492" s="52"/>
      <c r="F492" s="51">
        <f t="shared" si="8"/>
        <v>0</v>
      </c>
    </row>
    <row r="493" spans="1:6">
      <c r="A493" s="10">
        <v>42671</v>
      </c>
      <c r="B493" s="50" t="s">
        <v>57</v>
      </c>
      <c r="C493" s="50">
        <v>257</v>
      </c>
      <c r="D493" s="50">
        <v>192</v>
      </c>
      <c r="E493" s="52"/>
      <c r="F493" s="51">
        <f t="shared" si="8"/>
        <v>0</v>
      </c>
    </row>
    <row r="494" spans="1:6">
      <c r="A494" s="10">
        <v>42672</v>
      </c>
      <c r="B494" s="50" t="s">
        <v>57</v>
      </c>
      <c r="C494" s="50">
        <v>192</v>
      </c>
      <c r="D494" s="50">
        <v>154</v>
      </c>
      <c r="E494" s="52"/>
      <c r="F494" s="51">
        <f t="shared" si="8"/>
        <v>0</v>
      </c>
    </row>
    <row r="495" spans="1:6">
      <c r="A495" s="10">
        <v>42673</v>
      </c>
      <c r="B495" s="50" t="s">
        <v>57</v>
      </c>
      <c r="C495" s="50">
        <v>399</v>
      </c>
      <c r="D495" s="50">
        <v>182</v>
      </c>
      <c r="E495" s="52"/>
      <c r="F495" s="51">
        <f t="shared" si="8"/>
        <v>0</v>
      </c>
    </row>
    <row r="496" spans="1:6">
      <c r="A496" s="10">
        <v>42674</v>
      </c>
      <c r="B496" s="50" t="s">
        <v>57</v>
      </c>
      <c r="C496" s="50">
        <v>469</v>
      </c>
      <c r="D496" s="50">
        <v>293</v>
      </c>
      <c r="E496" s="52"/>
      <c r="F496" s="51">
        <f t="shared" si="8"/>
        <v>0</v>
      </c>
    </row>
    <row r="497" spans="1:6">
      <c r="A497" s="10">
        <v>42675</v>
      </c>
      <c r="B497" s="50" t="s">
        <v>57</v>
      </c>
      <c r="C497" s="50">
        <v>133</v>
      </c>
      <c r="D497" s="50">
        <v>103</v>
      </c>
      <c r="E497" s="52"/>
      <c r="F497" s="51">
        <f t="shared" si="8"/>
        <v>0</v>
      </c>
    </row>
    <row r="498" spans="1:6">
      <c r="A498" s="10">
        <v>42676</v>
      </c>
      <c r="B498" s="50" t="s">
        <v>57</v>
      </c>
      <c r="C498" s="50">
        <v>325</v>
      </c>
      <c r="D498" s="50">
        <v>191</v>
      </c>
      <c r="E498" s="52"/>
      <c r="F498" s="51">
        <f t="shared" si="8"/>
        <v>0</v>
      </c>
    </row>
    <row r="499" spans="1:6">
      <c r="A499" s="10">
        <v>42677</v>
      </c>
      <c r="B499" s="50" t="s">
        <v>57</v>
      </c>
      <c r="C499" s="50">
        <v>260</v>
      </c>
      <c r="D499" s="50">
        <v>220</v>
      </c>
      <c r="E499" s="52"/>
      <c r="F499" s="51">
        <f t="shared" si="8"/>
        <v>0</v>
      </c>
    </row>
    <row r="500" spans="1:6">
      <c r="A500" s="10">
        <v>42678</v>
      </c>
      <c r="B500" s="50" t="s">
        <v>57</v>
      </c>
      <c r="C500" s="50">
        <v>308</v>
      </c>
      <c r="D500" s="50">
        <v>227</v>
      </c>
      <c r="E500" s="52"/>
      <c r="F500" s="51">
        <f t="shared" si="8"/>
        <v>0</v>
      </c>
    </row>
    <row r="501" spans="1:6">
      <c r="A501" s="10">
        <v>42679</v>
      </c>
      <c r="B501" s="50" t="s">
        <v>57</v>
      </c>
      <c r="C501" s="50">
        <v>176</v>
      </c>
      <c r="D501" s="50">
        <v>148</v>
      </c>
      <c r="E501" s="52"/>
      <c r="F501" s="51">
        <f t="shared" si="8"/>
        <v>0</v>
      </c>
    </row>
    <row r="502" spans="1:6">
      <c r="A502" s="10">
        <v>42680</v>
      </c>
      <c r="B502" s="50" t="s">
        <v>57</v>
      </c>
      <c r="C502" s="50">
        <v>199</v>
      </c>
      <c r="D502" s="50">
        <v>133</v>
      </c>
      <c r="E502" s="52"/>
      <c r="F502" s="51">
        <f t="shared" si="8"/>
        <v>0</v>
      </c>
    </row>
    <row r="503" spans="1:6">
      <c r="A503" s="10">
        <v>42681</v>
      </c>
      <c r="B503" s="50" t="s">
        <v>57</v>
      </c>
      <c r="C503" s="50">
        <v>571</v>
      </c>
      <c r="D503" s="50">
        <v>285</v>
      </c>
      <c r="E503" s="52"/>
      <c r="F503" s="51">
        <f t="shared" si="8"/>
        <v>0</v>
      </c>
    </row>
    <row r="504" spans="1:6">
      <c r="A504" s="10">
        <v>42682</v>
      </c>
      <c r="B504" s="50" t="s">
        <v>57</v>
      </c>
      <c r="C504" s="50">
        <v>310</v>
      </c>
      <c r="D504" s="50">
        <v>173</v>
      </c>
      <c r="E504" s="52"/>
      <c r="F504" s="51">
        <f t="shared" si="8"/>
        <v>0</v>
      </c>
    </row>
    <row r="505" spans="1:6">
      <c r="A505" s="10">
        <v>42683</v>
      </c>
      <c r="B505" s="50" t="s">
        <v>57</v>
      </c>
      <c r="C505" s="50">
        <v>295</v>
      </c>
      <c r="D505" s="50">
        <v>255</v>
      </c>
      <c r="E505" s="52"/>
      <c r="F505" s="51">
        <f t="shared" si="8"/>
        <v>0</v>
      </c>
    </row>
    <row r="506" spans="1:6">
      <c r="A506" s="10">
        <v>42684</v>
      </c>
      <c r="B506" s="50" t="s">
        <v>57</v>
      </c>
      <c r="C506" s="50">
        <v>212</v>
      </c>
      <c r="D506" s="50">
        <v>159</v>
      </c>
      <c r="E506" s="52"/>
      <c r="F506" s="51">
        <f t="shared" si="8"/>
        <v>0</v>
      </c>
    </row>
    <row r="507" spans="1:6">
      <c r="A507" s="10">
        <v>42685</v>
      </c>
      <c r="B507" s="50" t="s">
        <v>57</v>
      </c>
      <c r="C507" s="50">
        <v>295</v>
      </c>
      <c r="D507" s="50">
        <v>159</v>
      </c>
      <c r="E507" s="52"/>
      <c r="F507" s="51">
        <f t="shared" si="8"/>
        <v>0</v>
      </c>
    </row>
    <row r="508" spans="1:6">
      <c r="A508" s="10">
        <v>42686</v>
      </c>
      <c r="B508" s="50" t="s">
        <v>57</v>
      </c>
      <c r="C508" s="50">
        <v>146</v>
      </c>
      <c r="D508" s="50">
        <v>117</v>
      </c>
      <c r="E508" s="52"/>
      <c r="F508" s="51">
        <f t="shared" si="8"/>
        <v>0</v>
      </c>
    </row>
    <row r="509" spans="1:6">
      <c r="A509" s="10">
        <v>42687</v>
      </c>
      <c r="B509" s="50" t="s">
        <v>57</v>
      </c>
      <c r="C509" s="50">
        <v>160</v>
      </c>
      <c r="D509" s="50">
        <v>141</v>
      </c>
      <c r="E509" s="52"/>
      <c r="F509" s="51">
        <f t="shared" si="8"/>
        <v>0</v>
      </c>
    </row>
    <row r="510" spans="1:6">
      <c r="A510" s="10">
        <v>42688</v>
      </c>
      <c r="B510" s="50" t="s">
        <v>57</v>
      </c>
      <c r="C510" s="50">
        <v>438</v>
      </c>
      <c r="D510" s="50">
        <v>241</v>
      </c>
      <c r="E510" s="52"/>
      <c r="F510" s="51">
        <f t="shared" si="8"/>
        <v>0</v>
      </c>
    </row>
    <row r="511" spans="1:6">
      <c r="A511" s="10">
        <v>42689</v>
      </c>
      <c r="B511" s="50" t="s">
        <v>57</v>
      </c>
      <c r="C511" s="50">
        <v>257</v>
      </c>
      <c r="D511" s="50">
        <v>207</v>
      </c>
      <c r="E511" s="52"/>
      <c r="F511" s="51">
        <f t="shared" si="8"/>
        <v>0</v>
      </c>
    </row>
    <row r="512" spans="1:6">
      <c r="A512" s="10">
        <v>42690</v>
      </c>
      <c r="B512" s="50" t="s">
        <v>57</v>
      </c>
      <c r="C512" s="50">
        <v>312</v>
      </c>
      <c r="D512" s="50">
        <v>223</v>
      </c>
      <c r="E512" s="52"/>
      <c r="F512" s="51">
        <f t="shared" si="8"/>
        <v>0</v>
      </c>
    </row>
    <row r="513" spans="1:6">
      <c r="A513" s="10">
        <v>42691</v>
      </c>
      <c r="B513" s="50" t="s">
        <v>57</v>
      </c>
      <c r="C513" s="50">
        <v>232</v>
      </c>
      <c r="D513" s="50">
        <v>153</v>
      </c>
      <c r="E513" s="52"/>
      <c r="F513" s="51">
        <f t="shared" si="8"/>
        <v>0</v>
      </c>
    </row>
    <row r="514" spans="1:6">
      <c r="A514" s="10">
        <v>42692</v>
      </c>
      <c r="B514" s="50" t="s">
        <v>57</v>
      </c>
      <c r="C514" s="50">
        <v>330</v>
      </c>
      <c r="D514" s="50">
        <v>215</v>
      </c>
      <c r="E514" s="52"/>
      <c r="F514" s="51">
        <f t="shared" si="8"/>
        <v>0</v>
      </c>
    </row>
    <row r="515" spans="1:6">
      <c r="A515" s="10">
        <v>42693</v>
      </c>
      <c r="B515" s="50" t="s">
        <v>57</v>
      </c>
      <c r="C515" s="50">
        <v>115</v>
      </c>
      <c r="D515" s="50">
        <v>103</v>
      </c>
      <c r="E515" s="52"/>
      <c r="F515" s="51">
        <f t="shared" si="8"/>
        <v>0</v>
      </c>
    </row>
    <row r="516" spans="1:6">
      <c r="A516" s="10">
        <v>42694</v>
      </c>
      <c r="B516" s="50" t="s">
        <v>57</v>
      </c>
      <c r="C516" s="50">
        <v>113</v>
      </c>
      <c r="D516" s="50">
        <v>95</v>
      </c>
      <c r="E516" s="52"/>
      <c r="F516" s="51">
        <f t="shared" si="8"/>
        <v>0</v>
      </c>
    </row>
    <row r="517" spans="1:6">
      <c r="A517" s="10">
        <v>42695</v>
      </c>
      <c r="B517" s="50" t="s">
        <v>57</v>
      </c>
      <c r="C517" s="50">
        <v>546</v>
      </c>
      <c r="D517" s="50">
        <v>341</v>
      </c>
      <c r="E517" s="52"/>
      <c r="F517" s="51">
        <f t="shared" si="8"/>
        <v>0</v>
      </c>
    </row>
    <row r="518" spans="1:6">
      <c r="A518" s="10">
        <v>42696</v>
      </c>
      <c r="B518" s="50" t="s">
        <v>57</v>
      </c>
      <c r="C518" s="50">
        <v>629</v>
      </c>
      <c r="D518" s="50">
        <v>356</v>
      </c>
      <c r="E518" s="52"/>
      <c r="F518" s="51">
        <f t="shared" si="8"/>
        <v>0</v>
      </c>
    </row>
    <row r="519" spans="1:6">
      <c r="A519" s="10">
        <v>42697</v>
      </c>
      <c r="B519" s="50" t="s">
        <v>57</v>
      </c>
      <c r="C519" s="50">
        <v>416</v>
      </c>
      <c r="D519" s="50">
        <v>288</v>
      </c>
      <c r="E519" s="52"/>
      <c r="F519" s="51">
        <f t="shared" si="8"/>
        <v>0</v>
      </c>
    </row>
    <row r="520" spans="1:6">
      <c r="A520" s="10">
        <v>42698</v>
      </c>
      <c r="B520" s="50" t="s">
        <v>57</v>
      </c>
      <c r="C520" s="50">
        <v>330</v>
      </c>
      <c r="D520" s="50">
        <v>169</v>
      </c>
      <c r="E520" s="52"/>
      <c r="F520" s="51">
        <f t="shared" si="8"/>
        <v>0</v>
      </c>
    </row>
    <row r="521" spans="1:6">
      <c r="A521" s="10">
        <v>42699</v>
      </c>
      <c r="B521" s="50" t="s">
        <v>57</v>
      </c>
      <c r="C521" s="50">
        <v>418</v>
      </c>
      <c r="D521" s="50">
        <v>170</v>
      </c>
      <c r="E521" s="52"/>
      <c r="F521" s="51">
        <f t="shared" si="8"/>
        <v>0</v>
      </c>
    </row>
    <row r="522" spans="1:6">
      <c r="A522" s="10">
        <v>42700</v>
      </c>
      <c r="B522" s="50" t="s">
        <v>57</v>
      </c>
      <c r="C522" s="50">
        <v>120</v>
      </c>
      <c r="D522" s="50">
        <v>110</v>
      </c>
      <c r="E522" s="52"/>
      <c r="F522" s="51">
        <f t="shared" si="8"/>
        <v>0</v>
      </c>
    </row>
    <row r="523" spans="1:6">
      <c r="A523" s="10">
        <v>42701</v>
      </c>
      <c r="B523" s="50" t="s">
        <v>57</v>
      </c>
      <c r="C523" s="50">
        <v>124</v>
      </c>
      <c r="D523" s="50">
        <v>108</v>
      </c>
      <c r="E523" s="52"/>
      <c r="F523" s="51">
        <f t="shared" si="8"/>
        <v>0</v>
      </c>
    </row>
    <row r="524" spans="1:6">
      <c r="A524" s="10">
        <v>42702</v>
      </c>
      <c r="B524" s="50" t="s">
        <v>57</v>
      </c>
      <c r="C524" s="50">
        <v>286</v>
      </c>
      <c r="D524" s="50">
        <v>240</v>
      </c>
      <c r="E524" s="52"/>
      <c r="F524" s="51">
        <f t="shared" si="8"/>
        <v>0</v>
      </c>
    </row>
    <row r="525" spans="1:6">
      <c r="A525" s="10">
        <v>42703</v>
      </c>
      <c r="B525" s="50" t="s">
        <v>57</v>
      </c>
      <c r="C525" s="50">
        <v>316</v>
      </c>
      <c r="D525" s="50">
        <v>226</v>
      </c>
      <c r="E525" s="52"/>
      <c r="F525" s="51">
        <f t="shared" si="8"/>
        <v>0</v>
      </c>
    </row>
    <row r="526" spans="1:6">
      <c r="A526" s="10">
        <v>42704</v>
      </c>
      <c r="B526" s="50" t="s">
        <v>57</v>
      </c>
      <c r="C526" s="50">
        <v>241</v>
      </c>
      <c r="D526" s="50">
        <v>187</v>
      </c>
      <c r="E526" s="52"/>
      <c r="F526" s="51">
        <f t="shared" si="8"/>
        <v>0</v>
      </c>
    </row>
    <row r="527" spans="1:6">
      <c r="A527" s="10">
        <v>42705</v>
      </c>
      <c r="B527" s="50" t="s">
        <v>57</v>
      </c>
      <c r="C527" s="50">
        <v>267</v>
      </c>
      <c r="D527" s="50">
        <v>227</v>
      </c>
      <c r="E527" s="52"/>
      <c r="F527" s="51">
        <f t="shared" si="8"/>
        <v>0</v>
      </c>
    </row>
    <row r="528" spans="1:6">
      <c r="A528" s="10">
        <v>42706</v>
      </c>
      <c r="B528" s="50" t="s">
        <v>57</v>
      </c>
      <c r="C528" s="50">
        <v>284</v>
      </c>
      <c r="D528" s="50">
        <v>243</v>
      </c>
      <c r="E528" s="52"/>
      <c r="F528" s="51">
        <f t="shared" si="8"/>
        <v>0</v>
      </c>
    </row>
    <row r="529" spans="1:6">
      <c r="A529" s="10">
        <v>42707</v>
      </c>
      <c r="B529" s="50" t="s">
        <v>57</v>
      </c>
      <c r="C529" s="50">
        <v>200</v>
      </c>
      <c r="D529" s="50">
        <v>173</v>
      </c>
      <c r="E529" s="52"/>
      <c r="F529" s="51">
        <f t="shared" si="8"/>
        <v>0</v>
      </c>
    </row>
    <row r="530" spans="1:6">
      <c r="A530" s="10">
        <v>42708</v>
      </c>
      <c r="B530" s="50" t="s">
        <v>57</v>
      </c>
      <c r="C530" s="50">
        <v>97</v>
      </c>
      <c r="D530" s="50">
        <v>84</v>
      </c>
      <c r="E530" s="52"/>
      <c r="F530" s="51">
        <f t="shared" si="8"/>
        <v>0</v>
      </c>
    </row>
    <row r="531" spans="1:6">
      <c r="A531" s="10">
        <v>42709</v>
      </c>
      <c r="B531" s="50" t="s">
        <v>57</v>
      </c>
      <c r="C531" s="50">
        <v>270</v>
      </c>
      <c r="D531" s="50">
        <v>265</v>
      </c>
      <c r="E531" s="52"/>
      <c r="F531" s="51">
        <f t="shared" si="8"/>
        <v>0</v>
      </c>
    </row>
    <row r="532" spans="1:6">
      <c r="A532" s="10">
        <v>42710</v>
      </c>
      <c r="B532" s="50" t="s">
        <v>57</v>
      </c>
      <c r="C532" s="50">
        <v>325</v>
      </c>
      <c r="D532" s="50">
        <v>286</v>
      </c>
      <c r="E532" s="52"/>
      <c r="F532" s="51">
        <f t="shared" si="8"/>
        <v>0</v>
      </c>
    </row>
    <row r="533" spans="1:6">
      <c r="A533" s="10">
        <v>42711</v>
      </c>
      <c r="B533" s="50" t="s">
        <v>57</v>
      </c>
      <c r="C533" s="50">
        <v>374</v>
      </c>
      <c r="D533" s="50">
        <v>321</v>
      </c>
      <c r="E533" s="52"/>
      <c r="F533" s="51">
        <f t="shared" si="8"/>
        <v>0</v>
      </c>
    </row>
    <row r="534" spans="1:6">
      <c r="A534" s="10">
        <v>42712</v>
      </c>
      <c r="B534" s="50" t="s">
        <v>57</v>
      </c>
      <c r="C534" s="50">
        <v>448</v>
      </c>
      <c r="D534" s="50">
        <v>314</v>
      </c>
      <c r="E534" s="52"/>
      <c r="F534" s="51">
        <f t="shared" si="8"/>
        <v>0</v>
      </c>
    </row>
    <row r="535" spans="1:6">
      <c r="A535" s="10">
        <v>42713</v>
      </c>
      <c r="B535" s="50" t="s">
        <v>57</v>
      </c>
      <c r="C535" s="50">
        <v>265</v>
      </c>
      <c r="D535" s="50">
        <v>246</v>
      </c>
      <c r="E535" s="52"/>
      <c r="F535" s="51">
        <f t="shared" si="8"/>
        <v>0</v>
      </c>
    </row>
    <row r="536" spans="1:6">
      <c r="A536" s="10">
        <v>42714</v>
      </c>
      <c r="B536" s="50" t="s">
        <v>57</v>
      </c>
      <c r="C536" s="50">
        <v>94</v>
      </c>
      <c r="D536" s="50">
        <v>82</v>
      </c>
      <c r="E536" s="52"/>
      <c r="F536" s="51">
        <f t="shared" si="8"/>
        <v>0</v>
      </c>
    </row>
    <row r="537" spans="1:6">
      <c r="A537" s="10">
        <v>42715</v>
      </c>
      <c r="B537" s="50" t="s">
        <v>57</v>
      </c>
      <c r="C537" s="50">
        <v>319</v>
      </c>
      <c r="D537" s="50">
        <v>226</v>
      </c>
      <c r="E537" s="52"/>
      <c r="F537" s="51">
        <f t="shared" si="8"/>
        <v>0</v>
      </c>
    </row>
    <row r="538" spans="1:6">
      <c r="A538" s="10">
        <v>42716</v>
      </c>
      <c r="B538" s="50" t="s">
        <v>57</v>
      </c>
      <c r="C538" s="50">
        <v>309</v>
      </c>
      <c r="D538" s="50">
        <v>299</v>
      </c>
      <c r="E538" s="52"/>
      <c r="F538" s="51">
        <f t="shared" si="8"/>
        <v>0</v>
      </c>
    </row>
    <row r="539" spans="1:6">
      <c r="A539" s="10">
        <v>42717</v>
      </c>
      <c r="B539" s="50" t="s">
        <v>57</v>
      </c>
      <c r="C539" s="50">
        <v>251</v>
      </c>
      <c r="D539" s="50">
        <v>241</v>
      </c>
      <c r="E539" s="52"/>
      <c r="F539" s="51">
        <f t="shared" si="8"/>
        <v>0</v>
      </c>
    </row>
    <row r="540" spans="1:6">
      <c r="A540" s="10">
        <v>42718</v>
      </c>
      <c r="B540" s="50" t="s">
        <v>57</v>
      </c>
      <c r="C540" s="50">
        <v>232</v>
      </c>
      <c r="D540" s="50">
        <v>227</v>
      </c>
      <c r="E540" s="52"/>
      <c r="F540" s="51">
        <f t="shared" ref="F540:F603" si="9">A540-1-A539</f>
        <v>0</v>
      </c>
    </row>
    <row r="541" spans="1:6">
      <c r="A541" s="10">
        <v>42719</v>
      </c>
      <c r="B541" s="50" t="s">
        <v>57</v>
      </c>
      <c r="C541" s="50">
        <v>349</v>
      </c>
      <c r="D541" s="50">
        <v>205</v>
      </c>
      <c r="E541" s="52"/>
      <c r="F541" s="51">
        <f t="shared" si="9"/>
        <v>0</v>
      </c>
    </row>
    <row r="542" spans="1:6">
      <c r="A542" s="10">
        <v>42720</v>
      </c>
      <c r="B542" s="50" t="s">
        <v>57</v>
      </c>
      <c r="C542" s="50">
        <v>238</v>
      </c>
      <c r="D542" s="50">
        <v>200</v>
      </c>
      <c r="E542" s="52"/>
      <c r="F542" s="51">
        <f t="shared" si="9"/>
        <v>0</v>
      </c>
    </row>
    <row r="543" spans="1:6">
      <c r="A543" s="10">
        <v>42721</v>
      </c>
      <c r="B543" s="50" t="s">
        <v>57</v>
      </c>
      <c r="C543" s="50">
        <v>154</v>
      </c>
      <c r="D543" s="50">
        <v>133</v>
      </c>
      <c r="E543" s="52"/>
      <c r="F543" s="51">
        <f t="shared" si="9"/>
        <v>0</v>
      </c>
    </row>
    <row r="544" spans="1:6">
      <c r="A544" s="10">
        <v>42722</v>
      </c>
      <c r="B544" s="50" t="s">
        <v>57</v>
      </c>
      <c r="C544" s="50">
        <v>228</v>
      </c>
      <c r="D544" s="50">
        <v>145</v>
      </c>
      <c r="E544" s="52"/>
      <c r="F544" s="51">
        <f t="shared" si="9"/>
        <v>0</v>
      </c>
    </row>
    <row r="545" spans="1:6">
      <c r="A545" s="10">
        <v>42723</v>
      </c>
      <c r="B545" s="50" t="s">
        <v>57</v>
      </c>
      <c r="C545" s="50">
        <v>356</v>
      </c>
      <c r="D545" s="50">
        <v>205</v>
      </c>
      <c r="E545" s="52"/>
      <c r="F545" s="51">
        <f t="shared" si="9"/>
        <v>0</v>
      </c>
    </row>
    <row r="546" spans="1:6">
      <c r="A546" s="10">
        <v>42724</v>
      </c>
      <c r="B546" s="50" t="s">
        <v>57</v>
      </c>
      <c r="C546" s="50">
        <v>443</v>
      </c>
      <c r="D546" s="50">
        <v>199</v>
      </c>
      <c r="E546" s="52"/>
      <c r="F546" s="51">
        <f t="shared" si="9"/>
        <v>0</v>
      </c>
    </row>
    <row r="547" spans="1:6">
      <c r="A547" s="10">
        <v>42725</v>
      </c>
      <c r="B547" s="50" t="s">
        <v>57</v>
      </c>
      <c r="C547" s="50">
        <v>247</v>
      </c>
      <c r="D547" s="50">
        <v>220</v>
      </c>
      <c r="E547" s="52"/>
      <c r="F547" s="51">
        <f t="shared" si="9"/>
        <v>0</v>
      </c>
    </row>
    <row r="548" spans="1:6">
      <c r="A548" s="10">
        <v>42726</v>
      </c>
      <c r="B548" s="50" t="s">
        <v>57</v>
      </c>
      <c r="C548" s="50">
        <v>257</v>
      </c>
      <c r="D548" s="50">
        <v>246</v>
      </c>
      <c r="E548" s="52"/>
      <c r="F548" s="51">
        <f t="shared" si="9"/>
        <v>0</v>
      </c>
    </row>
    <row r="549" spans="1:6">
      <c r="A549" s="10">
        <v>42727</v>
      </c>
      <c r="B549" s="50" t="s">
        <v>57</v>
      </c>
      <c r="C549" s="50">
        <v>202</v>
      </c>
      <c r="D549" s="50">
        <v>187</v>
      </c>
      <c r="E549" s="52"/>
      <c r="F549" s="51">
        <f t="shared" si="9"/>
        <v>0</v>
      </c>
    </row>
    <row r="550" spans="1:6">
      <c r="A550" s="10">
        <v>42728</v>
      </c>
      <c r="B550" s="50" t="s">
        <v>57</v>
      </c>
      <c r="C550" s="50">
        <v>230</v>
      </c>
      <c r="D550" s="50">
        <v>196</v>
      </c>
      <c r="E550" s="52"/>
      <c r="F550" s="51">
        <f t="shared" si="9"/>
        <v>0</v>
      </c>
    </row>
    <row r="551" spans="1:6">
      <c r="A551" s="10">
        <v>42729</v>
      </c>
      <c r="B551" s="50" t="s">
        <v>57</v>
      </c>
      <c r="C551" s="50">
        <v>230</v>
      </c>
      <c r="D551" s="50">
        <v>201</v>
      </c>
      <c r="E551" s="52"/>
      <c r="F551" s="51">
        <f t="shared" si="9"/>
        <v>0</v>
      </c>
    </row>
    <row r="552" spans="1:6">
      <c r="A552" s="10">
        <v>42730</v>
      </c>
      <c r="B552" s="50" t="s">
        <v>57</v>
      </c>
      <c r="C552" s="50">
        <v>174</v>
      </c>
      <c r="D552" s="50">
        <v>145</v>
      </c>
      <c r="E552" s="52"/>
      <c r="F552" s="51">
        <f t="shared" si="9"/>
        <v>0</v>
      </c>
    </row>
    <row r="553" spans="1:6">
      <c r="A553" s="10">
        <v>42731</v>
      </c>
      <c r="B553" s="50" t="s">
        <v>57</v>
      </c>
      <c r="C553" s="50">
        <v>117</v>
      </c>
      <c r="D553" s="50">
        <v>116</v>
      </c>
      <c r="E553" s="52"/>
      <c r="F553" s="51">
        <f t="shared" si="9"/>
        <v>0</v>
      </c>
    </row>
    <row r="554" spans="1:6">
      <c r="A554" s="10">
        <v>42732</v>
      </c>
      <c r="B554" s="50" t="s">
        <v>57</v>
      </c>
      <c r="C554" s="50">
        <v>423</v>
      </c>
      <c r="D554" s="50">
        <v>356</v>
      </c>
      <c r="E554" s="52"/>
      <c r="F554" s="51">
        <f t="shared" si="9"/>
        <v>0</v>
      </c>
    </row>
    <row r="555" spans="1:6">
      <c r="A555" s="10">
        <v>42733</v>
      </c>
      <c r="B555" s="50" t="s">
        <v>57</v>
      </c>
      <c r="C555" s="50">
        <v>1097</v>
      </c>
      <c r="D555" s="50">
        <v>433</v>
      </c>
      <c r="E555" s="52"/>
      <c r="F555" s="51">
        <f t="shared" si="9"/>
        <v>0</v>
      </c>
    </row>
    <row r="556" spans="1:6">
      <c r="A556" s="10">
        <v>42734</v>
      </c>
      <c r="B556" s="50" t="s">
        <v>57</v>
      </c>
      <c r="C556" s="50">
        <v>485</v>
      </c>
      <c r="D556" s="50">
        <v>426</v>
      </c>
      <c r="E556" s="52"/>
      <c r="F556" s="51">
        <f t="shared" si="9"/>
        <v>0</v>
      </c>
    </row>
    <row r="557" spans="1:6">
      <c r="A557" s="10">
        <v>42735</v>
      </c>
      <c r="B557" s="50" t="s">
        <v>57</v>
      </c>
      <c r="C557" s="50">
        <v>131</v>
      </c>
      <c r="D557" s="50">
        <v>109</v>
      </c>
      <c r="E557" s="52"/>
      <c r="F557" s="51">
        <f t="shared" si="9"/>
        <v>0</v>
      </c>
    </row>
    <row r="558" spans="1:6">
      <c r="A558" s="10">
        <v>42736</v>
      </c>
      <c r="B558" s="50" t="s">
        <v>57</v>
      </c>
      <c r="C558" s="50">
        <v>80</v>
      </c>
      <c r="D558" s="50">
        <v>75</v>
      </c>
      <c r="E558" s="52"/>
      <c r="F558" s="51">
        <f t="shared" si="9"/>
        <v>0</v>
      </c>
    </row>
    <row r="559" spans="1:6">
      <c r="A559" s="10">
        <v>42737</v>
      </c>
      <c r="B559" s="50" t="s">
        <v>57</v>
      </c>
      <c r="C559" s="50">
        <v>136</v>
      </c>
      <c r="D559" s="50">
        <v>123</v>
      </c>
      <c r="E559" s="52"/>
      <c r="F559" s="51">
        <f t="shared" si="9"/>
        <v>0</v>
      </c>
    </row>
    <row r="560" spans="1:6">
      <c r="A560" s="10">
        <v>42738</v>
      </c>
      <c r="B560" s="50" t="s">
        <v>57</v>
      </c>
      <c r="C560" s="50">
        <v>201</v>
      </c>
      <c r="D560" s="50">
        <v>166</v>
      </c>
      <c r="E560" s="52"/>
      <c r="F560" s="51">
        <f t="shared" si="9"/>
        <v>0</v>
      </c>
    </row>
    <row r="561" spans="1:6">
      <c r="A561" s="10">
        <v>42739</v>
      </c>
      <c r="B561" s="50" t="s">
        <v>57</v>
      </c>
      <c r="C561" s="50">
        <v>405</v>
      </c>
      <c r="D561" s="50">
        <v>231</v>
      </c>
      <c r="E561" s="52"/>
      <c r="F561" s="51">
        <f t="shared" si="9"/>
        <v>0</v>
      </c>
    </row>
    <row r="562" spans="1:6">
      <c r="A562" s="10">
        <v>42740</v>
      </c>
      <c r="B562" s="50" t="s">
        <v>57</v>
      </c>
      <c r="C562" s="50">
        <v>323</v>
      </c>
      <c r="D562" s="50">
        <v>298</v>
      </c>
      <c r="E562" s="52"/>
      <c r="F562" s="51">
        <f t="shared" si="9"/>
        <v>0</v>
      </c>
    </row>
    <row r="563" spans="1:6">
      <c r="A563" s="10">
        <v>42741</v>
      </c>
      <c r="B563" s="50" t="s">
        <v>57</v>
      </c>
      <c r="C563" s="50">
        <v>427</v>
      </c>
      <c r="D563" s="50">
        <v>338</v>
      </c>
      <c r="E563" s="52"/>
      <c r="F563" s="51">
        <f t="shared" si="9"/>
        <v>0</v>
      </c>
    </row>
    <row r="564" spans="1:6">
      <c r="A564" s="10">
        <v>42742</v>
      </c>
      <c r="B564" s="50" t="s">
        <v>57</v>
      </c>
      <c r="C564" s="50">
        <v>899</v>
      </c>
      <c r="D564" s="50">
        <v>550</v>
      </c>
      <c r="E564" s="52"/>
      <c r="F564" s="51">
        <f t="shared" si="9"/>
        <v>0</v>
      </c>
    </row>
    <row r="565" spans="1:6">
      <c r="A565" s="10">
        <v>42743</v>
      </c>
      <c r="B565" s="50" t="s">
        <v>57</v>
      </c>
      <c r="C565" s="50">
        <v>172</v>
      </c>
      <c r="D565" s="50">
        <v>135</v>
      </c>
      <c r="E565" s="52"/>
      <c r="F565" s="51">
        <f t="shared" si="9"/>
        <v>0</v>
      </c>
    </row>
    <row r="566" spans="1:6">
      <c r="A566" s="10">
        <v>42744</v>
      </c>
      <c r="B566" s="50" t="s">
        <v>57</v>
      </c>
      <c r="C566" s="50">
        <v>299</v>
      </c>
      <c r="D566" s="50">
        <v>253</v>
      </c>
      <c r="E566" s="52"/>
      <c r="F566" s="51">
        <f t="shared" si="9"/>
        <v>0</v>
      </c>
    </row>
    <row r="567" spans="1:6">
      <c r="A567" s="10">
        <v>42745</v>
      </c>
      <c r="B567" s="50" t="s">
        <v>57</v>
      </c>
      <c r="C567" s="50">
        <v>193</v>
      </c>
      <c r="D567" s="50">
        <v>190</v>
      </c>
      <c r="E567" s="52"/>
      <c r="F567" s="51">
        <f t="shared" si="9"/>
        <v>0</v>
      </c>
    </row>
    <row r="568" spans="1:6">
      <c r="A568" s="10">
        <v>42746</v>
      </c>
      <c r="B568" s="50" t="s">
        <v>57</v>
      </c>
      <c r="C568" s="50">
        <v>272</v>
      </c>
      <c r="D568" s="50">
        <v>228</v>
      </c>
      <c r="E568" s="52"/>
      <c r="F568" s="51">
        <f t="shared" si="9"/>
        <v>0</v>
      </c>
    </row>
    <row r="569" spans="1:6">
      <c r="A569" s="10">
        <v>42747</v>
      </c>
      <c r="B569" s="50" t="s">
        <v>57</v>
      </c>
      <c r="C569" s="50">
        <v>251</v>
      </c>
      <c r="D569" s="50">
        <v>213</v>
      </c>
      <c r="E569" s="52"/>
      <c r="F569" s="51">
        <f t="shared" si="9"/>
        <v>0</v>
      </c>
    </row>
    <row r="570" spans="1:6">
      <c r="A570" s="10">
        <v>42748</v>
      </c>
      <c r="B570" s="50" t="s">
        <v>57</v>
      </c>
      <c r="C570" s="50">
        <v>425</v>
      </c>
      <c r="D570" s="50">
        <v>299</v>
      </c>
      <c r="E570" s="52"/>
      <c r="F570" s="51">
        <f t="shared" si="9"/>
        <v>0</v>
      </c>
    </row>
    <row r="571" spans="1:6">
      <c r="A571" s="10">
        <v>42749</v>
      </c>
      <c r="B571" s="50" t="s">
        <v>57</v>
      </c>
      <c r="C571" s="50">
        <v>220</v>
      </c>
      <c r="D571" s="50">
        <v>182</v>
      </c>
      <c r="E571" s="52"/>
      <c r="F571" s="51">
        <f t="shared" si="9"/>
        <v>0</v>
      </c>
    </row>
    <row r="572" spans="1:6">
      <c r="A572" s="10">
        <v>42750</v>
      </c>
      <c r="B572" s="50" t="s">
        <v>57</v>
      </c>
      <c r="C572" s="50">
        <v>133</v>
      </c>
      <c r="D572" s="50">
        <v>115</v>
      </c>
      <c r="E572" s="52"/>
      <c r="F572" s="51">
        <f t="shared" si="9"/>
        <v>0</v>
      </c>
    </row>
    <row r="573" spans="1:6">
      <c r="A573" s="10">
        <v>42751</v>
      </c>
      <c r="B573" s="50" t="s">
        <v>57</v>
      </c>
      <c r="C573" s="50">
        <v>294</v>
      </c>
      <c r="D573" s="50">
        <v>245</v>
      </c>
      <c r="E573" s="52"/>
      <c r="F573" s="51">
        <f t="shared" si="9"/>
        <v>0</v>
      </c>
    </row>
    <row r="574" spans="1:6">
      <c r="A574" s="10">
        <v>42752</v>
      </c>
      <c r="B574" s="50" t="s">
        <v>57</v>
      </c>
      <c r="C574" s="50">
        <v>462</v>
      </c>
      <c r="D574" s="50">
        <v>404</v>
      </c>
      <c r="E574" s="52"/>
      <c r="F574" s="51">
        <f t="shared" si="9"/>
        <v>0</v>
      </c>
    </row>
    <row r="575" spans="1:6">
      <c r="A575" s="10">
        <v>42753</v>
      </c>
      <c r="B575" s="50" t="s">
        <v>57</v>
      </c>
      <c r="C575" s="50">
        <v>347</v>
      </c>
      <c r="D575" s="50">
        <v>257</v>
      </c>
      <c r="E575" s="52"/>
      <c r="F575" s="51">
        <f t="shared" si="9"/>
        <v>0</v>
      </c>
    </row>
    <row r="576" spans="1:6">
      <c r="A576" s="10">
        <v>42754</v>
      </c>
      <c r="B576" s="50" t="s">
        <v>57</v>
      </c>
      <c r="C576" s="50">
        <v>314</v>
      </c>
      <c r="D576" s="50">
        <v>300</v>
      </c>
      <c r="E576" s="52"/>
      <c r="F576" s="51">
        <f t="shared" si="9"/>
        <v>0</v>
      </c>
    </row>
    <row r="577" spans="1:6">
      <c r="A577" s="10">
        <v>42755</v>
      </c>
      <c r="B577" s="50" t="s">
        <v>57</v>
      </c>
      <c r="C577" s="50">
        <v>563</v>
      </c>
      <c r="D577" s="50">
        <v>327</v>
      </c>
      <c r="E577" s="52"/>
      <c r="F577" s="51">
        <f t="shared" si="9"/>
        <v>0</v>
      </c>
    </row>
    <row r="578" spans="1:6">
      <c r="A578" s="10">
        <v>42756</v>
      </c>
      <c r="B578" s="50" t="s">
        <v>57</v>
      </c>
      <c r="C578" s="50">
        <v>167</v>
      </c>
      <c r="D578" s="50">
        <v>141</v>
      </c>
      <c r="E578" s="52"/>
      <c r="F578" s="51">
        <f t="shared" si="9"/>
        <v>0</v>
      </c>
    </row>
    <row r="579" spans="1:6">
      <c r="A579" s="10">
        <v>42757</v>
      </c>
      <c r="B579" s="50" t="s">
        <v>57</v>
      </c>
      <c r="C579" s="50">
        <v>105</v>
      </c>
      <c r="D579" s="50">
        <v>97</v>
      </c>
      <c r="E579" s="52"/>
      <c r="F579" s="51">
        <f t="shared" si="9"/>
        <v>0</v>
      </c>
    </row>
    <row r="580" spans="1:6">
      <c r="A580" s="10">
        <v>42758</v>
      </c>
      <c r="B580" s="50" t="s">
        <v>57</v>
      </c>
      <c r="C580" s="50">
        <v>642</v>
      </c>
      <c r="D580" s="50">
        <v>330</v>
      </c>
      <c r="E580" s="52"/>
      <c r="F580" s="51">
        <f t="shared" si="9"/>
        <v>0</v>
      </c>
    </row>
    <row r="581" spans="1:6">
      <c r="A581" s="10">
        <v>42759</v>
      </c>
      <c r="B581" s="50" t="s">
        <v>57</v>
      </c>
      <c r="C581" s="50">
        <v>307</v>
      </c>
      <c r="D581" s="50">
        <v>257</v>
      </c>
      <c r="E581" s="52"/>
      <c r="F581" s="51">
        <f t="shared" si="9"/>
        <v>0</v>
      </c>
    </row>
    <row r="582" spans="1:6">
      <c r="A582" s="10">
        <v>42760</v>
      </c>
      <c r="B582" s="50" t="s">
        <v>57</v>
      </c>
      <c r="C582" s="50">
        <v>264</v>
      </c>
      <c r="D582" s="50">
        <v>241</v>
      </c>
      <c r="E582" s="52"/>
      <c r="F582" s="51">
        <f t="shared" si="9"/>
        <v>0</v>
      </c>
    </row>
    <row r="583" spans="1:6">
      <c r="A583" s="10">
        <v>42761</v>
      </c>
      <c r="B583" s="50" t="s">
        <v>57</v>
      </c>
      <c r="C583" s="50">
        <v>121</v>
      </c>
      <c r="D583" s="50">
        <v>103</v>
      </c>
      <c r="E583" s="52"/>
      <c r="F583" s="51">
        <f t="shared" si="9"/>
        <v>0</v>
      </c>
    </row>
    <row r="584" spans="1:6">
      <c r="A584" s="10">
        <v>42762</v>
      </c>
      <c r="B584" s="50" t="s">
        <v>57</v>
      </c>
      <c r="C584" s="50">
        <v>217</v>
      </c>
      <c r="D584" s="50">
        <v>211</v>
      </c>
      <c r="E584" s="52"/>
      <c r="F584" s="51">
        <f t="shared" si="9"/>
        <v>0</v>
      </c>
    </row>
    <row r="585" spans="1:6">
      <c r="A585" s="10">
        <v>42763</v>
      </c>
      <c r="B585" s="50" t="s">
        <v>57</v>
      </c>
      <c r="C585" s="50">
        <v>118</v>
      </c>
      <c r="D585" s="50">
        <v>84</v>
      </c>
      <c r="E585" s="52"/>
      <c r="F585" s="51">
        <f t="shared" si="9"/>
        <v>0</v>
      </c>
    </row>
    <row r="586" spans="1:6">
      <c r="A586" s="10">
        <v>42764</v>
      </c>
      <c r="B586" s="50" t="s">
        <v>57</v>
      </c>
      <c r="C586" s="50">
        <v>110</v>
      </c>
      <c r="D586" s="50">
        <v>99</v>
      </c>
      <c r="E586" s="52"/>
      <c r="F586" s="51">
        <f t="shared" si="9"/>
        <v>0</v>
      </c>
    </row>
    <row r="587" spans="1:6">
      <c r="A587" s="10">
        <v>42765</v>
      </c>
      <c r="B587" s="50" t="s">
        <v>57</v>
      </c>
      <c r="C587" s="50">
        <v>286</v>
      </c>
      <c r="D587" s="50">
        <v>238</v>
      </c>
      <c r="E587" s="52"/>
      <c r="F587" s="51">
        <f t="shared" si="9"/>
        <v>0</v>
      </c>
    </row>
    <row r="588" spans="1:6">
      <c r="A588" s="10">
        <v>42766</v>
      </c>
      <c r="B588" s="50" t="s">
        <v>57</v>
      </c>
      <c r="C588" s="50">
        <v>319</v>
      </c>
      <c r="D588" s="50">
        <v>265</v>
      </c>
      <c r="E588" s="52"/>
      <c r="F588" s="51">
        <f t="shared" si="9"/>
        <v>0</v>
      </c>
    </row>
    <row r="589" spans="1:6">
      <c r="A589" s="10">
        <v>42767</v>
      </c>
      <c r="B589" s="50" t="s">
        <v>57</v>
      </c>
      <c r="C589" s="50">
        <v>212</v>
      </c>
      <c r="D589" s="50">
        <v>198</v>
      </c>
      <c r="E589" s="52"/>
      <c r="F589" s="51">
        <f t="shared" si="9"/>
        <v>0</v>
      </c>
    </row>
    <row r="590" spans="1:6">
      <c r="A590" s="10">
        <v>42768</v>
      </c>
      <c r="B590" s="50" t="s">
        <v>57</v>
      </c>
      <c r="C590" s="50">
        <v>300</v>
      </c>
      <c r="D590" s="50">
        <v>231</v>
      </c>
      <c r="E590" s="52"/>
      <c r="F590" s="51">
        <f t="shared" si="9"/>
        <v>0</v>
      </c>
    </row>
    <row r="591" spans="1:6">
      <c r="A591" s="10">
        <v>42769</v>
      </c>
      <c r="B591" s="50" t="s">
        <v>57</v>
      </c>
      <c r="C591" s="50">
        <v>259</v>
      </c>
      <c r="D591" s="50">
        <v>217</v>
      </c>
      <c r="E591" s="52"/>
      <c r="F591" s="51">
        <f t="shared" si="9"/>
        <v>0</v>
      </c>
    </row>
    <row r="592" spans="1:6">
      <c r="A592" s="10">
        <v>42770</v>
      </c>
      <c r="B592" s="50" t="s">
        <v>57</v>
      </c>
      <c r="C592" s="50">
        <v>239</v>
      </c>
      <c r="D592" s="50">
        <v>188</v>
      </c>
      <c r="E592" s="52"/>
      <c r="F592" s="51">
        <f t="shared" si="9"/>
        <v>0</v>
      </c>
    </row>
    <row r="593" spans="1:6">
      <c r="A593" s="10">
        <v>42771</v>
      </c>
      <c r="B593" s="50" t="s">
        <v>57</v>
      </c>
      <c r="C593" s="50">
        <v>329</v>
      </c>
      <c r="D593" s="50">
        <v>175</v>
      </c>
      <c r="E593" s="52"/>
      <c r="F593" s="51">
        <f t="shared" si="9"/>
        <v>0</v>
      </c>
    </row>
    <row r="594" spans="1:6">
      <c r="A594" s="10">
        <v>42772</v>
      </c>
      <c r="B594" s="50" t="s">
        <v>57</v>
      </c>
      <c r="C594" s="50">
        <v>428</v>
      </c>
      <c r="D594" s="50">
        <v>286</v>
      </c>
      <c r="E594" s="52"/>
      <c r="F594" s="51">
        <f t="shared" si="9"/>
        <v>0</v>
      </c>
    </row>
    <row r="595" spans="1:6">
      <c r="A595" s="10">
        <v>42773</v>
      </c>
      <c r="B595" s="50" t="s">
        <v>57</v>
      </c>
      <c r="C595" s="50">
        <v>305</v>
      </c>
      <c r="D595" s="50">
        <v>268</v>
      </c>
      <c r="E595" s="52"/>
      <c r="F595" s="51">
        <f t="shared" si="9"/>
        <v>0</v>
      </c>
    </row>
    <row r="596" spans="1:6">
      <c r="A596" s="10">
        <v>42774</v>
      </c>
      <c r="B596" s="50" t="s">
        <v>57</v>
      </c>
      <c r="C596" s="50">
        <v>694</v>
      </c>
      <c r="D596" s="50">
        <v>261</v>
      </c>
      <c r="E596" s="52"/>
      <c r="F596" s="51">
        <f t="shared" si="9"/>
        <v>0</v>
      </c>
    </row>
    <row r="597" spans="1:6">
      <c r="A597" s="10">
        <v>42775</v>
      </c>
      <c r="B597" s="50" t="s">
        <v>57</v>
      </c>
      <c r="C597" s="50">
        <v>441</v>
      </c>
      <c r="D597" s="50">
        <v>317</v>
      </c>
      <c r="E597" s="52"/>
      <c r="F597" s="51">
        <f t="shared" si="9"/>
        <v>0</v>
      </c>
    </row>
    <row r="598" spans="1:6">
      <c r="A598" s="10">
        <v>42776</v>
      </c>
      <c r="B598" s="50" t="s">
        <v>57</v>
      </c>
      <c r="C598" s="50">
        <v>342</v>
      </c>
      <c r="D598" s="50">
        <v>255</v>
      </c>
      <c r="E598" s="52"/>
      <c r="F598" s="51">
        <f t="shared" si="9"/>
        <v>0</v>
      </c>
    </row>
    <row r="599" spans="1:6">
      <c r="A599" s="10">
        <v>42777</v>
      </c>
      <c r="B599" s="50" t="s">
        <v>57</v>
      </c>
      <c r="C599" s="50">
        <v>156</v>
      </c>
      <c r="D599" s="50">
        <v>131</v>
      </c>
      <c r="E599" s="52"/>
      <c r="F599" s="51">
        <f t="shared" si="9"/>
        <v>0</v>
      </c>
    </row>
    <row r="600" spans="1:6">
      <c r="A600" s="10">
        <v>42778</v>
      </c>
      <c r="B600" s="50" t="s">
        <v>57</v>
      </c>
      <c r="C600" s="50">
        <v>84</v>
      </c>
      <c r="D600" s="50">
        <v>72</v>
      </c>
      <c r="E600" s="52"/>
      <c r="F600" s="51">
        <f t="shared" si="9"/>
        <v>0</v>
      </c>
    </row>
    <row r="601" spans="1:6">
      <c r="A601" s="10">
        <v>42779</v>
      </c>
      <c r="B601" s="50" t="s">
        <v>57</v>
      </c>
      <c r="C601" s="50">
        <v>269</v>
      </c>
      <c r="D601" s="50">
        <v>222</v>
      </c>
      <c r="E601" s="52"/>
      <c r="F601" s="51">
        <f t="shared" si="9"/>
        <v>0</v>
      </c>
    </row>
    <row r="602" spans="1:6">
      <c r="A602" s="10">
        <v>42780</v>
      </c>
      <c r="B602" s="50" t="s">
        <v>57</v>
      </c>
      <c r="C602" s="50">
        <v>276</v>
      </c>
      <c r="D602" s="50">
        <v>250</v>
      </c>
      <c r="E602" s="52"/>
      <c r="F602" s="51">
        <f t="shared" si="9"/>
        <v>0</v>
      </c>
    </row>
    <row r="603" spans="1:6">
      <c r="A603" s="10">
        <v>42781</v>
      </c>
      <c r="B603" s="50" t="s">
        <v>57</v>
      </c>
      <c r="C603" s="50">
        <v>304</v>
      </c>
      <c r="D603" s="50">
        <v>207</v>
      </c>
      <c r="E603" s="52"/>
      <c r="F603" s="51">
        <f t="shared" si="9"/>
        <v>0</v>
      </c>
    </row>
    <row r="604" spans="1:6">
      <c r="A604" s="10">
        <v>42782</v>
      </c>
      <c r="B604" s="50" t="s">
        <v>57</v>
      </c>
      <c r="C604" s="50">
        <v>216</v>
      </c>
      <c r="D604" s="50">
        <v>187</v>
      </c>
      <c r="E604" s="52"/>
      <c r="F604" s="51">
        <f t="shared" ref="F604:F667" si="10">A604-1-A603</f>
        <v>0</v>
      </c>
    </row>
    <row r="605" spans="1:6">
      <c r="A605" s="10">
        <v>42783</v>
      </c>
      <c r="B605" s="50" t="s">
        <v>57</v>
      </c>
      <c r="C605" s="50">
        <v>220</v>
      </c>
      <c r="D605" s="50">
        <v>210</v>
      </c>
      <c r="E605" s="52"/>
      <c r="F605" s="51">
        <f t="shared" si="10"/>
        <v>0</v>
      </c>
    </row>
    <row r="606" spans="1:6">
      <c r="A606" s="10">
        <v>42784</v>
      </c>
      <c r="B606" s="50" t="s">
        <v>57</v>
      </c>
      <c r="C606" s="50">
        <v>181</v>
      </c>
      <c r="D606" s="50">
        <v>140</v>
      </c>
      <c r="E606" s="52"/>
      <c r="F606" s="51">
        <f t="shared" si="10"/>
        <v>0</v>
      </c>
    </row>
    <row r="607" spans="1:6">
      <c r="A607" s="10">
        <v>42785</v>
      </c>
      <c r="B607" s="50" t="s">
        <v>57</v>
      </c>
      <c r="C607" s="50">
        <v>124</v>
      </c>
      <c r="D607" s="50">
        <v>104</v>
      </c>
      <c r="E607" s="52"/>
      <c r="F607" s="51">
        <f t="shared" si="10"/>
        <v>0</v>
      </c>
    </row>
    <row r="608" spans="1:6">
      <c r="A608" s="10">
        <v>42786</v>
      </c>
      <c r="B608" s="50" t="s">
        <v>57</v>
      </c>
      <c r="C608" s="50">
        <v>303</v>
      </c>
      <c r="D608" s="50">
        <v>273</v>
      </c>
      <c r="E608" s="52"/>
      <c r="F608" s="51">
        <f t="shared" si="10"/>
        <v>0</v>
      </c>
    </row>
    <row r="609" spans="1:6">
      <c r="A609" s="10">
        <v>42787</v>
      </c>
      <c r="B609" s="50" t="s">
        <v>57</v>
      </c>
      <c r="C609" s="50">
        <v>255</v>
      </c>
      <c r="D609" s="50">
        <v>221</v>
      </c>
      <c r="E609" s="52"/>
      <c r="F609" s="51">
        <f t="shared" si="10"/>
        <v>0</v>
      </c>
    </row>
    <row r="610" spans="1:6">
      <c r="A610" s="10">
        <v>42788</v>
      </c>
      <c r="B610" s="50" t="s">
        <v>57</v>
      </c>
      <c r="C610" s="50">
        <v>283</v>
      </c>
      <c r="D610" s="50">
        <v>222</v>
      </c>
      <c r="E610" s="52"/>
      <c r="F610" s="51">
        <f t="shared" si="10"/>
        <v>0</v>
      </c>
    </row>
    <row r="611" spans="1:6">
      <c r="A611" s="10">
        <v>42789</v>
      </c>
      <c r="B611" s="50" t="s">
        <v>57</v>
      </c>
      <c r="C611" s="50">
        <v>230</v>
      </c>
      <c r="D611" s="50">
        <v>217</v>
      </c>
      <c r="E611" s="52"/>
      <c r="F611" s="51">
        <f t="shared" si="10"/>
        <v>0</v>
      </c>
    </row>
    <row r="612" spans="1:6">
      <c r="A612" s="10">
        <v>42790</v>
      </c>
      <c r="B612" s="50" t="s">
        <v>57</v>
      </c>
      <c r="C612" s="50">
        <v>241</v>
      </c>
      <c r="D612" s="50">
        <v>232</v>
      </c>
      <c r="E612" s="52"/>
      <c r="F612" s="51">
        <f t="shared" si="10"/>
        <v>0</v>
      </c>
    </row>
    <row r="613" spans="1:6">
      <c r="A613" s="10">
        <v>42791</v>
      </c>
      <c r="B613" s="50" t="s">
        <v>57</v>
      </c>
      <c r="C613" s="50">
        <v>106</v>
      </c>
      <c r="D613" s="50">
        <v>96</v>
      </c>
      <c r="E613" s="52"/>
      <c r="F613" s="51">
        <f t="shared" si="10"/>
        <v>0</v>
      </c>
    </row>
    <row r="614" spans="1:6">
      <c r="A614" s="10">
        <v>42792</v>
      </c>
      <c r="B614" s="50" t="s">
        <v>57</v>
      </c>
      <c r="C614" s="50">
        <v>139</v>
      </c>
      <c r="D614" s="50">
        <v>103</v>
      </c>
      <c r="E614" s="52"/>
      <c r="F614" s="51">
        <f t="shared" si="10"/>
        <v>0</v>
      </c>
    </row>
    <row r="615" spans="1:6">
      <c r="A615" s="10">
        <v>42793</v>
      </c>
      <c r="B615" s="50" t="s">
        <v>57</v>
      </c>
      <c r="C615" s="50">
        <v>317</v>
      </c>
      <c r="D615" s="50">
        <v>300</v>
      </c>
      <c r="E615" s="52"/>
      <c r="F615" s="51">
        <f t="shared" si="10"/>
        <v>0</v>
      </c>
    </row>
    <row r="616" spans="1:6">
      <c r="A616" s="10">
        <v>42794</v>
      </c>
      <c r="B616" s="50" t="s">
        <v>57</v>
      </c>
      <c r="C616" s="50">
        <v>269</v>
      </c>
      <c r="D616" s="50">
        <v>253</v>
      </c>
      <c r="E616" s="52"/>
      <c r="F616" s="51">
        <f t="shared" si="10"/>
        <v>0</v>
      </c>
    </row>
    <row r="617" spans="1:6">
      <c r="A617" s="10">
        <v>42795</v>
      </c>
      <c r="B617" s="50" t="s">
        <v>57</v>
      </c>
      <c r="C617" s="50">
        <v>468</v>
      </c>
      <c r="D617" s="50">
        <v>400</v>
      </c>
      <c r="E617" s="52"/>
      <c r="F617" s="51">
        <f t="shared" si="10"/>
        <v>0</v>
      </c>
    </row>
    <row r="618" spans="1:6">
      <c r="A618" s="10">
        <v>42796</v>
      </c>
      <c r="B618" s="50" t="s">
        <v>57</v>
      </c>
      <c r="C618" s="50">
        <v>282</v>
      </c>
      <c r="D618" s="50">
        <v>249</v>
      </c>
      <c r="E618" s="52"/>
      <c r="F618" s="51">
        <f t="shared" si="10"/>
        <v>0</v>
      </c>
    </row>
    <row r="619" spans="1:6">
      <c r="A619" s="10">
        <v>42797</v>
      </c>
      <c r="B619" s="50" t="s">
        <v>57</v>
      </c>
      <c r="C619" s="50">
        <v>390</v>
      </c>
      <c r="D619" s="50">
        <v>287</v>
      </c>
      <c r="E619" s="52"/>
      <c r="F619" s="51">
        <f t="shared" si="10"/>
        <v>0</v>
      </c>
    </row>
    <row r="620" spans="1:6">
      <c r="A620" s="10">
        <v>42798</v>
      </c>
      <c r="B620" s="50" t="s">
        <v>57</v>
      </c>
      <c r="C620" s="50">
        <v>122</v>
      </c>
      <c r="D620" s="50">
        <v>119</v>
      </c>
      <c r="E620" s="52"/>
      <c r="F620" s="51">
        <f t="shared" si="10"/>
        <v>0</v>
      </c>
    </row>
    <row r="621" spans="1:6">
      <c r="A621" s="10">
        <v>42799</v>
      </c>
      <c r="B621" s="50" t="s">
        <v>57</v>
      </c>
      <c r="C621" s="50">
        <v>156</v>
      </c>
      <c r="D621" s="50">
        <v>97</v>
      </c>
      <c r="E621" s="52"/>
      <c r="F621" s="51">
        <f t="shared" si="10"/>
        <v>0</v>
      </c>
    </row>
    <row r="622" spans="1:6">
      <c r="A622" s="10">
        <v>42800</v>
      </c>
      <c r="B622" s="50" t="s">
        <v>57</v>
      </c>
      <c r="C622" s="50">
        <v>225</v>
      </c>
      <c r="D622" s="50">
        <v>200</v>
      </c>
      <c r="E622" s="52"/>
      <c r="F622" s="51">
        <f t="shared" si="10"/>
        <v>0</v>
      </c>
    </row>
    <row r="623" spans="1:6">
      <c r="A623" s="10">
        <v>42801</v>
      </c>
      <c r="B623" s="50" t="s">
        <v>57</v>
      </c>
      <c r="C623" s="50">
        <v>286</v>
      </c>
      <c r="D623" s="50">
        <v>239</v>
      </c>
      <c r="E623" s="52"/>
      <c r="F623" s="51">
        <f t="shared" si="10"/>
        <v>0</v>
      </c>
    </row>
    <row r="624" spans="1:6">
      <c r="A624" s="10">
        <v>42802</v>
      </c>
      <c r="B624" s="50" t="s">
        <v>57</v>
      </c>
      <c r="C624" s="50">
        <v>422</v>
      </c>
      <c r="D624" s="50">
        <v>339</v>
      </c>
      <c r="E624" s="52"/>
      <c r="F624" s="51">
        <f t="shared" si="10"/>
        <v>0</v>
      </c>
    </row>
    <row r="625" spans="1:6">
      <c r="A625" s="10">
        <v>42803</v>
      </c>
      <c r="B625" s="50" t="s">
        <v>57</v>
      </c>
      <c r="C625" s="50">
        <v>384</v>
      </c>
      <c r="D625" s="50">
        <v>293</v>
      </c>
      <c r="E625" s="52"/>
      <c r="F625" s="51">
        <f t="shared" si="10"/>
        <v>0</v>
      </c>
    </row>
    <row r="626" spans="1:6">
      <c r="A626" s="10">
        <v>42804</v>
      </c>
      <c r="B626" s="50" t="s">
        <v>57</v>
      </c>
      <c r="C626" s="50">
        <v>253</v>
      </c>
      <c r="D626" s="50">
        <v>229</v>
      </c>
      <c r="E626" s="52"/>
      <c r="F626" s="51">
        <f t="shared" si="10"/>
        <v>0</v>
      </c>
    </row>
    <row r="627" spans="1:6">
      <c r="A627" s="10">
        <v>42805</v>
      </c>
      <c r="B627" s="50" t="s">
        <v>57</v>
      </c>
      <c r="C627" s="50">
        <v>129</v>
      </c>
      <c r="D627" s="50">
        <v>102</v>
      </c>
      <c r="E627" s="52"/>
      <c r="F627" s="51">
        <f t="shared" si="10"/>
        <v>0</v>
      </c>
    </row>
    <row r="628" spans="1:6">
      <c r="A628" s="10">
        <v>42806</v>
      </c>
      <c r="B628" s="50" t="s">
        <v>57</v>
      </c>
      <c r="C628" s="50">
        <v>178</v>
      </c>
      <c r="D628" s="50">
        <v>128</v>
      </c>
      <c r="E628" s="52"/>
      <c r="F628" s="51">
        <f t="shared" si="10"/>
        <v>0</v>
      </c>
    </row>
    <row r="629" spans="1:6">
      <c r="A629" s="10">
        <v>42807</v>
      </c>
      <c r="B629" s="50" t="s">
        <v>57</v>
      </c>
      <c r="C629" s="50">
        <v>192</v>
      </c>
      <c r="D629" s="50">
        <v>124</v>
      </c>
      <c r="E629" s="52"/>
      <c r="F629" s="51">
        <f t="shared" si="10"/>
        <v>0</v>
      </c>
    </row>
    <row r="630" spans="1:6">
      <c r="A630" s="10">
        <v>42808</v>
      </c>
      <c r="B630" s="50" t="s">
        <v>57</v>
      </c>
      <c r="C630" s="50">
        <v>264</v>
      </c>
      <c r="D630" s="50">
        <v>242</v>
      </c>
      <c r="E630" s="52"/>
      <c r="F630" s="51">
        <f t="shared" si="10"/>
        <v>0</v>
      </c>
    </row>
    <row r="631" spans="1:6">
      <c r="A631" s="10">
        <v>42809</v>
      </c>
      <c r="B631" s="50" t="s">
        <v>57</v>
      </c>
      <c r="C631" s="50">
        <v>419</v>
      </c>
      <c r="D631" s="50">
        <v>340</v>
      </c>
      <c r="E631" s="52"/>
      <c r="F631" s="51">
        <f t="shared" si="10"/>
        <v>0</v>
      </c>
    </row>
    <row r="632" spans="1:6">
      <c r="A632" s="10">
        <v>42810</v>
      </c>
      <c r="B632" s="50" t="s">
        <v>57</v>
      </c>
      <c r="C632" s="50">
        <v>279</v>
      </c>
      <c r="D632" s="50">
        <v>273</v>
      </c>
      <c r="E632" s="52"/>
      <c r="F632" s="51">
        <f t="shared" si="10"/>
        <v>0</v>
      </c>
    </row>
    <row r="633" spans="1:6">
      <c r="A633" s="10">
        <v>42811</v>
      </c>
      <c r="B633" s="50" t="s">
        <v>57</v>
      </c>
      <c r="C633" s="50">
        <v>206</v>
      </c>
      <c r="D633" s="50">
        <v>193</v>
      </c>
      <c r="E633" s="52"/>
      <c r="F633" s="51">
        <f t="shared" si="10"/>
        <v>0</v>
      </c>
    </row>
    <row r="634" spans="1:6">
      <c r="A634" s="10">
        <v>42812</v>
      </c>
      <c r="B634" s="50" t="s">
        <v>57</v>
      </c>
      <c r="C634" s="50">
        <v>160</v>
      </c>
      <c r="D634" s="50">
        <v>147</v>
      </c>
      <c r="E634" s="52"/>
      <c r="F634" s="51">
        <f t="shared" si="10"/>
        <v>0</v>
      </c>
    </row>
    <row r="635" spans="1:6">
      <c r="A635" s="10">
        <v>42813</v>
      </c>
      <c r="B635" s="50" t="s">
        <v>57</v>
      </c>
      <c r="C635" s="50">
        <v>318</v>
      </c>
      <c r="D635" s="50">
        <v>202</v>
      </c>
      <c r="E635" s="52"/>
      <c r="F635" s="51">
        <f t="shared" si="10"/>
        <v>0</v>
      </c>
    </row>
    <row r="636" spans="1:6">
      <c r="A636" s="10">
        <v>42814</v>
      </c>
      <c r="B636" s="50" t="s">
        <v>57</v>
      </c>
      <c r="C636" s="50">
        <v>331</v>
      </c>
      <c r="D636" s="50">
        <v>214</v>
      </c>
      <c r="E636" s="52"/>
      <c r="F636" s="51">
        <f t="shared" si="10"/>
        <v>0</v>
      </c>
    </row>
    <row r="637" spans="1:6">
      <c r="A637" s="10">
        <v>42815</v>
      </c>
      <c r="B637" s="50" t="s">
        <v>57</v>
      </c>
      <c r="C637" s="50">
        <v>406</v>
      </c>
      <c r="D637" s="50">
        <v>343</v>
      </c>
      <c r="E637" s="52"/>
      <c r="F637" s="51">
        <f t="shared" si="10"/>
        <v>0</v>
      </c>
    </row>
    <row r="638" spans="1:6">
      <c r="A638" s="10">
        <v>42816</v>
      </c>
      <c r="B638" s="50" t="s">
        <v>57</v>
      </c>
      <c r="C638" s="50">
        <v>392</v>
      </c>
      <c r="D638" s="50">
        <v>348</v>
      </c>
      <c r="E638" s="52"/>
      <c r="F638" s="51">
        <f t="shared" si="10"/>
        <v>0</v>
      </c>
    </row>
    <row r="639" spans="1:6">
      <c r="A639" s="10">
        <v>42817</v>
      </c>
      <c r="B639" s="50" t="s">
        <v>57</v>
      </c>
      <c r="C639" s="50">
        <v>256</v>
      </c>
      <c r="D639" s="50">
        <v>235</v>
      </c>
      <c r="E639" s="52"/>
      <c r="F639" s="51">
        <f t="shared" si="10"/>
        <v>0</v>
      </c>
    </row>
    <row r="640" spans="1:6">
      <c r="A640" s="10">
        <v>42818</v>
      </c>
      <c r="B640" s="50" t="s">
        <v>57</v>
      </c>
      <c r="C640" s="50">
        <v>211</v>
      </c>
      <c r="D640" s="50">
        <v>198</v>
      </c>
      <c r="E640" s="52"/>
      <c r="F640" s="51">
        <f t="shared" si="10"/>
        <v>0</v>
      </c>
    </row>
    <row r="641" spans="1:6">
      <c r="A641" s="10">
        <v>42819</v>
      </c>
      <c r="B641" s="50" t="s">
        <v>57</v>
      </c>
      <c r="C641" s="50">
        <v>201</v>
      </c>
      <c r="D641" s="50">
        <v>157</v>
      </c>
      <c r="E641" s="52"/>
      <c r="F641" s="51">
        <f t="shared" si="10"/>
        <v>0</v>
      </c>
    </row>
    <row r="642" spans="1:6">
      <c r="A642" s="10">
        <v>42820</v>
      </c>
      <c r="B642" s="50" t="s">
        <v>57</v>
      </c>
      <c r="C642" s="50">
        <v>126</v>
      </c>
      <c r="D642" s="50">
        <v>114</v>
      </c>
      <c r="E642" s="52"/>
      <c r="F642" s="51">
        <f t="shared" si="10"/>
        <v>0</v>
      </c>
    </row>
    <row r="643" spans="1:6">
      <c r="A643" s="10">
        <v>42821</v>
      </c>
      <c r="B643" s="50" t="s">
        <v>57</v>
      </c>
      <c r="C643" s="50">
        <v>721</v>
      </c>
      <c r="D643" s="50">
        <v>487</v>
      </c>
      <c r="E643" s="52"/>
      <c r="F643" s="51">
        <f t="shared" si="10"/>
        <v>0</v>
      </c>
    </row>
    <row r="644" spans="1:6">
      <c r="A644" s="10">
        <v>42822</v>
      </c>
      <c r="B644" s="50" t="s">
        <v>57</v>
      </c>
      <c r="C644" s="50">
        <v>279</v>
      </c>
      <c r="D644" s="50">
        <v>255</v>
      </c>
      <c r="E644" s="52"/>
      <c r="F644" s="51">
        <f t="shared" si="10"/>
        <v>0</v>
      </c>
    </row>
    <row r="645" spans="1:6">
      <c r="A645" s="10">
        <v>42823</v>
      </c>
      <c r="B645" s="50" t="s">
        <v>57</v>
      </c>
      <c r="C645" s="50">
        <v>588</v>
      </c>
      <c r="D645" s="50">
        <v>397</v>
      </c>
      <c r="E645" s="52"/>
      <c r="F645" s="51">
        <f t="shared" si="10"/>
        <v>0</v>
      </c>
    </row>
    <row r="646" spans="1:6">
      <c r="A646" s="10">
        <v>42824</v>
      </c>
      <c r="B646" s="50" t="s">
        <v>57</v>
      </c>
      <c r="C646" s="50">
        <v>280</v>
      </c>
      <c r="D646" s="50">
        <v>256</v>
      </c>
      <c r="E646" s="52"/>
      <c r="F646" s="51">
        <f t="shared" si="10"/>
        <v>0</v>
      </c>
    </row>
    <row r="647" spans="1:6">
      <c r="A647" s="10">
        <v>42825</v>
      </c>
      <c r="B647" s="50" t="s">
        <v>57</v>
      </c>
      <c r="C647" s="50">
        <v>221</v>
      </c>
      <c r="D647" s="50">
        <v>147</v>
      </c>
      <c r="E647" s="52"/>
      <c r="F647" s="51">
        <f t="shared" si="10"/>
        <v>0</v>
      </c>
    </row>
    <row r="648" spans="1:6">
      <c r="A648" s="10">
        <v>42826</v>
      </c>
      <c r="B648" s="50" t="s">
        <v>57</v>
      </c>
      <c r="C648" s="50">
        <v>179</v>
      </c>
      <c r="D648" s="50">
        <v>137</v>
      </c>
      <c r="E648" s="52"/>
      <c r="F648" s="51">
        <f t="shared" si="10"/>
        <v>0</v>
      </c>
    </row>
    <row r="649" spans="1:6">
      <c r="A649" s="10">
        <v>42827</v>
      </c>
      <c r="B649" s="50" t="s">
        <v>57</v>
      </c>
      <c r="C649" s="50">
        <v>88</v>
      </c>
      <c r="D649" s="50">
        <v>84</v>
      </c>
      <c r="E649" s="52"/>
      <c r="F649" s="51">
        <f t="shared" si="10"/>
        <v>0</v>
      </c>
    </row>
    <row r="650" spans="1:6">
      <c r="A650" s="10">
        <v>42828</v>
      </c>
      <c r="B650" s="50" t="s">
        <v>57</v>
      </c>
      <c r="C650" s="50">
        <v>237</v>
      </c>
      <c r="D650" s="50">
        <v>196</v>
      </c>
      <c r="E650" s="52"/>
      <c r="F650" s="51">
        <f t="shared" si="10"/>
        <v>0</v>
      </c>
    </row>
    <row r="651" spans="1:6">
      <c r="A651" s="10">
        <v>42829</v>
      </c>
      <c r="B651" s="50" t="s">
        <v>57</v>
      </c>
      <c r="C651" s="50">
        <v>262</v>
      </c>
      <c r="D651" s="50">
        <v>244</v>
      </c>
      <c r="E651" s="52"/>
      <c r="F651" s="51">
        <f t="shared" si="10"/>
        <v>0</v>
      </c>
    </row>
    <row r="652" spans="1:6">
      <c r="A652" s="10">
        <v>42830</v>
      </c>
      <c r="B652" s="50" t="s">
        <v>57</v>
      </c>
      <c r="C652" s="50">
        <v>202</v>
      </c>
      <c r="D652" s="50">
        <v>191</v>
      </c>
      <c r="E652" s="52"/>
      <c r="F652" s="51">
        <f t="shared" si="10"/>
        <v>0</v>
      </c>
    </row>
    <row r="653" spans="1:6">
      <c r="A653" s="10">
        <v>42831</v>
      </c>
      <c r="B653" s="50" t="s">
        <v>57</v>
      </c>
      <c r="C653" s="50">
        <v>393</v>
      </c>
      <c r="D653" s="50">
        <v>256</v>
      </c>
      <c r="E653" s="52"/>
      <c r="F653" s="51">
        <f t="shared" si="10"/>
        <v>0</v>
      </c>
    </row>
    <row r="654" spans="1:6">
      <c r="A654" s="10">
        <v>42832</v>
      </c>
      <c r="B654" s="50" t="s">
        <v>57</v>
      </c>
      <c r="C654" s="50">
        <v>315</v>
      </c>
      <c r="D654" s="50">
        <v>233</v>
      </c>
      <c r="E654" s="52"/>
      <c r="F654" s="51">
        <f t="shared" si="10"/>
        <v>0</v>
      </c>
    </row>
    <row r="655" spans="1:6">
      <c r="A655" s="10">
        <v>42833</v>
      </c>
      <c r="B655" s="50" t="s">
        <v>57</v>
      </c>
      <c r="C655" s="50">
        <v>315</v>
      </c>
      <c r="D655" s="50">
        <v>216</v>
      </c>
      <c r="E655" s="52"/>
      <c r="F655" s="51">
        <f t="shared" si="10"/>
        <v>0</v>
      </c>
    </row>
    <row r="656" spans="1:6">
      <c r="A656" s="10">
        <v>42834</v>
      </c>
      <c r="B656" s="50" t="s">
        <v>57</v>
      </c>
      <c r="C656" s="50">
        <v>226</v>
      </c>
      <c r="D656" s="50">
        <v>161</v>
      </c>
      <c r="E656" s="52"/>
      <c r="F656" s="51">
        <f t="shared" si="10"/>
        <v>0</v>
      </c>
    </row>
    <row r="657" spans="1:6">
      <c r="A657" s="10">
        <v>42835</v>
      </c>
      <c r="B657" s="50" t="s">
        <v>57</v>
      </c>
      <c r="C657" s="50">
        <v>553</v>
      </c>
      <c r="D657" s="50">
        <v>221</v>
      </c>
      <c r="E657" s="52"/>
      <c r="F657" s="51">
        <f t="shared" si="10"/>
        <v>0</v>
      </c>
    </row>
    <row r="658" spans="1:6">
      <c r="A658" s="10">
        <v>42836</v>
      </c>
      <c r="B658" s="50" t="s">
        <v>57</v>
      </c>
      <c r="C658" s="50">
        <v>293</v>
      </c>
      <c r="D658" s="50">
        <v>275</v>
      </c>
      <c r="E658" s="52"/>
      <c r="F658" s="51">
        <f t="shared" si="10"/>
        <v>0</v>
      </c>
    </row>
    <row r="659" spans="1:6">
      <c r="A659" s="10">
        <v>42837</v>
      </c>
      <c r="B659" s="50" t="s">
        <v>57</v>
      </c>
      <c r="C659" s="50">
        <v>282</v>
      </c>
      <c r="D659" s="50">
        <v>224</v>
      </c>
      <c r="E659" s="52"/>
      <c r="F659" s="51">
        <f t="shared" si="10"/>
        <v>0</v>
      </c>
    </row>
    <row r="660" spans="1:6">
      <c r="A660" s="10">
        <v>42838</v>
      </c>
      <c r="B660" s="50" t="s">
        <v>57</v>
      </c>
      <c r="C660" s="50">
        <v>218</v>
      </c>
      <c r="D660" s="50">
        <v>209</v>
      </c>
      <c r="E660" s="52"/>
      <c r="F660" s="51">
        <f t="shared" si="10"/>
        <v>0</v>
      </c>
    </row>
    <row r="661" spans="1:6">
      <c r="A661" s="10">
        <v>42839</v>
      </c>
      <c r="B661" s="50" t="s">
        <v>57</v>
      </c>
      <c r="C661" s="50">
        <v>158</v>
      </c>
      <c r="D661" s="50">
        <v>127</v>
      </c>
      <c r="E661" s="52"/>
      <c r="F661" s="51">
        <f t="shared" si="10"/>
        <v>0</v>
      </c>
    </row>
    <row r="662" spans="1:6">
      <c r="A662" s="10">
        <v>42840</v>
      </c>
      <c r="B662" s="50" t="s">
        <v>57</v>
      </c>
      <c r="C662" s="50">
        <v>103</v>
      </c>
      <c r="D662" s="50">
        <v>91</v>
      </c>
      <c r="E662" s="52"/>
      <c r="F662" s="51">
        <f t="shared" si="10"/>
        <v>0</v>
      </c>
    </row>
    <row r="663" spans="1:6">
      <c r="A663" s="10">
        <v>42841</v>
      </c>
      <c r="B663" s="50" t="s">
        <v>57</v>
      </c>
      <c r="C663" s="50">
        <v>53</v>
      </c>
      <c r="D663" s="50">
        <v>50</v>
      </c>
      <c r="E663" s="52"/>
      <c r="F663" s="51">
        <f t="shared" si="10"/>
        <v>0</v>
      </c>
    </row>
    <row r="664" spans="1:6">
      <c r="A664" s="10">
        <v>42842</v>
      </c>
      <c r="B664" s="50" t="s">
        <v>57</v>
      </c>
      <c r="C664" s="50">
        <v>72</v>
      </c>
      <c r="D664" s="50">
        <v>64</v>
      </c>
      <c r="E664" s="52"/>
      <c r="F664" s="51">
        <f t="shared" si="10"/>
        <v>0</v>
      </c>
    </row>
    <row r="665" spans="1:6">
      <c r="A665" s="10">
        <v>42843</v>
      </c>
      <c r="B665" s="50" t="s">
        <v>57</v>
      </c>
      <c r="C665" s="50">
        <v>378</v>
      </c>
      <c r="D665" s="50">
        <v>325</v>
      </c>
      <c r="E665" s="52"/>
      <c r="F665" s="51">
        <f t="shared" si="10"/>
        <v>0</v>
      </c>
    </row>
    <row r="666" spans="1:6">
      <c r="A666" s="10">
        <v>42844</v>
      </c>
      <c r="B666" s="50" t="s">
        <v>57</v>
      </c>
      <c r="C666" s="50">
        <v>405</v>
      </c>
      <c r="D666" s="50">
        <v>335</v>
      </c>
      <c r="E666" s="52"/>
      <c r="F666" s="51">
        <f t="shared" si="10"/>
        <v>0</v>
      </c>
    </row>
    <row r="667" spans="1:6">
      <c r="A667" s="10">
        <v>42845</v>
      </c>
      <c r="B667" s="50" t="s">
        <v>57</v>
      </c>
      <c r="C667" s="50">
        <v>293</v>
      </c>
      <c r="D667" s="50">
        <v>276</v>
      </c>
      <c r="E667" s="52"/>
      <c r="F667" s="51">
        <f t="shared" si="10"/>
        <v>0</v>
      </c>
    </row>
    <row r="668" spans="1:6">
      <c r="A668" s="10">
        <v>42846</v>
      </c>
      <c r="B668" s="50" t="s">
        <v>57</v>
      </c>
      <c r="C668" s="50">
        <v>346</v>
      </c>
      <c r="D668" s="50">
        <v>325</v>
      </c>
      <c r="E668" s="52"/>
      <c r="F668" s="51">
        <f t="shared" ref="F668:F731" si="11">A668-1-A667</f>
        <v>0</v>
      </c>
    </row>
    <row r="669" spans="1:6">
      <c r="A669" s="10">
        <v>42847</v>
      </c>
      <c r="B669" s="50" t="s">
        <v>57</v>
      </c>
      <c r="C669" s="50">
        <v>183</v>
      </c>
      <c r="D669" s="50">
        <v>126</v>
      </c>
      <c r="E669" s="52"/>
      <c r="F669" s="51">
        <f t="shared" si="11"/>
        <v>0</v>
      </c>
    </row>
    <row r="670" spans="1:6">
      <c r="A670" s="10">
        <v>42848</v>
      </c>
      <c r="B670" s="50" t="s">
        <v>57</v>
      </c>
      <c r="C670" s="50">
        <v>104</v>
      </c>
      <c r="D670" s="50">
        <v>92</v>
      </c>
      <c r="E670" s="52"/>
      <c r="F670" s="51">
        <f t="shared" si="11"/>
        <v>0</v>
      </c>
    </row>
    <row r="671" spans="1:6">
      <c r="A671" s="10">
        <v>42849</v>
      </c>
      <c r="B671" s="50" t="s">
        <v>57</v>
      </c>
      <c r="C671" s="50">
        <v>220</v>
      </c>
      <c r="D671" s="50">
        <v>201</v>
      </c>
      <c r="E671" s="52"/>
      <c r="F671" s="51">
        <f t="shared" si="11"/>
        <v>0</v>
      </c>
    </row>
    <row r="672" spans="1:6">
      <c r="A672" s="10">
        <v>42850</v>
      </c>
      <c r="B672" s="50" t="s">
        <v>57</v>
      </c>
      <c r="C672" s="50">
        <v>175</v>
      </c>
      <c r="D672" s="50">
        <v>128</v>
      </c>
      <c r="E672" s="52"/>
      <c r="F672" s="51">
        <f t="shared" si="11"/>
        <v>0</v>
      </c>
    </row>
    <row r="673" spans="1:6">
      <c r="A673" s="10">
        <v>42851</v>
      </c>
      <c r="B673" s="50" t="s">
        <v>57</v>
      </c>
      <c r="C673" s="50">
        <v>502</v>
      </c>
      <c r="D673" s="50">
        <v>328</v>
      </c>
      <c r="E673" s="52"/>
      <c r="F673" s="51">
        <f t="shared" si="11"/>
        <v>0</v>
      </c>
    </row>
    <row r="674" spans="1:6">
      <c r="A674" s="10">
        <v>42852</v>
      </c>
      <c r="B674" s="50" t="s">
        <v>57</v>
      </c>
      <c r="C674" s="50">
        <v>335</v>
      </c>
      <c r="D674" s="50">
        <v>212</v>
      </c>
      <c r="E674" s="52"/>
      <c r="F674" s="51">
        <f t="shared" si="11"/>
        <v>0</v>
      </c>
    </row>
    <row r="675" spans="1:6">
      <c r="A675" s="10">
        <v>42853</v>
      </c>
      <c r="B675" s="50" t="s">
        <v>57</v>
      </c>
      <c r="C675" s="50">
        <v>260</v>
      </c>
      <c r="D675" s="50">
        <v>228</v>
      </c>
      <c r="E675" s="52"/>
      <c r="F675" s="51">
        <f t="shared" si="11"/>
        <v>0</v>
      </c>
    </row>
    <row r="676" spans="1:6">
      <c r="A676" s="10">
        <v>42854</v>
      </c>
      <c r="B676" s="50" t="s">
        <v>57</v>
      </c>
      <c r="C676" s="50">
        <v>145</v>
      </c>
      <c r="D676" s="50">
        <v>123</v>
      </c>
      <c r="E676" s="52"/>
      <c r="F676" s="51">
        <f t="shared" si="11"/>
        <v>0</v>
      </c>
    </row>
    <row r="677" spans="1:6">
      <c r="A677" s="10">
        <v>42855</v>
      </c>
      <c r="B677" s="50" t="s">
        <v>57</v>
      </c>
      <c r="C677" s="50">
        <v>198</v>
      </c>
      <c r="D677" s="50">
        <v>163</v>
      </c>
      <c r="E677" s="52"/>
      <c r="F677" s="51">
        <f t="shared" si="11"/>
        <v>0</v>
      </c>
    </row>
    <row r="678" spans="1:6">
      <c r="A678" s="10">
        <v>42856</v>
      </c>
      <c r="B678" s="50" t="s">
        <v>57</v>
      </c>
      <c r="C678" s="50">
        <v>286</v>
      </c>
      <c r="D678" s="50">
        <v>207</v>
      </c>
      <c r="E678" s="52"/>
      <c r="F678" s="51">
        <f t="shared" si="11"/>
        <v>0</v>
      </c>
    </row>
    <row r="679" spans="1:6">
      <c r="A679" s="10">
        <v>42857</v>
      </c>
      <c r="B679" s="50" t="s">
        <v>57</v>
      </c>
      <c r="C679" s="50">
        <v>326</v>
      </c>
      <c r="D679" s="50">
        <v>277</v>
      </c>
      <c r="E679" s="52"/>
      <c r="F679" s="51">
        <f t="shared" si="11"/>
        <v>0</v>
      </c>
    </row>
    <row r="680" spans="1:6">
      <c r="A680" s="10">
        <v>42858</v>
      </c>
      <c r="B680" s="50" t="s">
        <v>57</v>
      </c>
      <c r="C680" s="50">
        <v>307</v>
      </c>
      <c r="D680" s="50">
        <v>243</v>
      </c>
      <c r="E680" s="52"/>
      <c r="F680" s="51">
        <f t="shared" si="11"/>
        <v>0</v>
      </c>
    </row>
    <row r="681" spans="1:6">
      <c r="A681" s="10">
        <v>42859</v>
      </c>
      <c r="B681" s="50" t="s">
        <v>57</v>
      </c>
      <c r="C681" s="50">
        <v>258</v>
      </c>
      <c r="D681" s="50">
        <v>205</v>
      </c>
      <c r="E681" s="52"/>
      <c r="F681" s="51">
        <f t="shared" si="11"/>
        <v>0</v>
      </c>
    </row>
    <row r="682" spans="1:6">
      <c r="A682" s="10">
        <v>42860</v>
      </c>
      <c r="B682" s="50" t="s">
        <v>57</v>
      </c>
      <c r="C682" s="50">
        <v>272</v>
      </c>
      <c r="D682" s="50">
        <v>227</v>
      </c>
      <c r="E682" s="52"/>
      <c r="F682" s="51">
        <f t="shared" si="11"/>
        <v>0</v>
      </c>
    </row>
    <row r="683" spans="1:6">
      <c r="A683" s="10">
        <v>42861</v>
      </c>
      <c r="B683" s="50" t="s">
        <v>57</v>
      </c>
      <c r="C683" s="50">
        <v>128</v>
      </c>
      <c r="D683" s="50">
        <v>98</v>
      </c>
      <c r="E683" s="52"/>
      <c r="F683" s="51">
        <f t="shared" si="11"/>
        <v>0</v>
      </c>
    </row>
    <row r="684" spans="1:6">
      <c r="A684" s="10">
        <v>42862</v>
      </c>
      <c r="B684" s="50" t="s">
        <v>57</v>
      </c>
      <c r="C684" s="50">
        <v>102</v>
      </c>
      <c r="D684" s="50">
        <v>87</v>
      </c>
      <c r="E684" s="52"/>
      <c r="F684" s="51">
        <f t="shared" si="11"/>
        <v>0</v>
      </c>
    </row>
    <row r="685" spans="1:6">
      <c r="A685" s="10">
        <v>42863</v>
      </c>
      <c r="B685" s="50" t="s">
        <v>57</v>
      </c>
      <c r="C685" s="50">
        <v>284</v>
      </c>
      <c r="D685" s="50">
        <v>250</v>
      </c>
      <c r="E685" s="52"/>
      <c r="F685" s="51">
        <f t="shared" si="11"/>
        <v>0</v>
      </c>
    </row>
    <row r="686" spans="1:6">
      <c r="A686" s="10">
        <v>42864</v>
      </c>
      <c r="B686" s="50" t="s">
        <v>57</v>
      </c>
      <c r="C686" s="50">
        <v>245</v>
      </c>
      <c r="D686" s="50">
        <v>227</v>
      </c>
      <c r="E686" s="52"/>
      <c r="F686" s="51">
        <f t="shared" si="11"/>
        <v>0</v>
      </c>
    </row>
    <row r="687" spans="1:6">
      <c r="A687" s="10">
        <v>42865</v>
      </c>
      <c r="B687" s="50" t="s">
        <v>57</v>
      </c>
      <c r="C687" s="50">
        <v>209</v>
      </c>
      <c r="D687" s="50">
        <v>186</v>
      </c>
      <c r="E687" s="52"/>
      <c r="F687" s="51">
        <f t="shared" si="11"/>
        <v>0</v>
      </c>
    </row>
    <row r="688" spans="1:6">
      <c r="A688" s="10">
        <v>42866</v>
      </c>
      <c r="B688" s="50" t="s">
        <v>57</v>
      </c>
      <c r="C688" s="50">
        <v>299</v>
      </c>
      <c r="D688" s="50">
        <v>245</v>
      </c>
      <c r="E688" s="52"/>
      <c r="F688" s="51">
        <f t="shared" si="11"/>
        <v>0</v>
      </c>
    </row>
    <row r="689" spans="1:6">
      <c r="A689" s="10">
        <v>42867</v>
      </c>
      <c r="B689" s="50" t="s">
        <v>57</v>
      </c>
      <c r="C689" s="50">
        <v>214</v>
      </c>
      <c r="D689" s="50">
        <v>202</v>
      </c>
      <c r="E689" s="52"/>
      <c r="F689" s="51">
        <f t="shared" si="11"/>
        <v>0</v>
      </c>
    </row>
    <row r="690" spans="1:6">
      <c r="A690" s="10">
        <v>42868</v>
      </c>
      <c r="B690" s="50" t="s">
        <v>57</v>
      </c>
      <c r="C690" s="50">
        <v>108</v>
      </c>
      <c r="D690" s="50">
        <v>99</v>
      </c>
      <c r="E690" s="52"/>
      <c r="F690" s="51">
        <f t="shared" si="11"/>
        <v>0</v>
      </c>
    </row>
    <row r="691" spans="1:6">
      <c r="A691" s="10">
        <v>42869</v>
      </c>
      <c r="B691" s="50" t="s">
        <v>57</v>
      </c>
      <c r="C691" s="50">
        <v>93</v>
      </c>
      <c r="D691" s="50">
        <v>72</v>
      </c>
      <c r="E691" s="52"/>
      <c r="F691" s="51">
        <f t="shared" si="11"/>
        <v>0</v>
      </c>
    </row>
    <row r="692" spans="1:6">
      <c r="A692" s="10">
        <v>42870</v>
      </c>
      <c r="B692" s="50" t="s">
        <v>57</v>
      </c>
      <c r="C692" s="50">
        <v>375</v>
      </c>
      <c r="D692" s="50">
        <v>318</v>
      </c>
      <c r="E692" s="52"/>
      <c r="F692" s="51">
        <f t="shared" si="11"/>
        <v>0</v>
      </c>
    </row>
    <row r="693" spans="1:6">
      <c r="A693" s="10">
        <v>42871</v>
      </c>
      <c r="B693" s="50" t="s">
        <v>57</v>
      </c>
      <c r="C693" s="50">
        <v>361</v>
      </c>
      <c r="D693" s="50">
        <v>313</v>
      </c>
      <c r="E693" s="52"/>
      <c r="F693" s="51">
        <f t="shared" si="11"/>
        <v>0</v>
      </c>
    </row>
    <row r="694" spans="1:6">
      <c r="A694" s="10">
        <v>42872</v>
      </c>
      <c r="B694" s="50" t="s">
        <v>57</v>
      </c>
      <c r="C694" s="50">
        <v>248</v>
      </c>
      <c r="D694" s="50">
        <v>244</v>
      </c>
      <c r="E694" s="52"/>
      <c r="F694" s="51">
        <f t="shared" si="11"/>
        <v>0</v>
      </c>
    </row>
    <row r="695" spans="1:6">
      <c r="A695" s="10">
        <v>42873</v>
      </c>
      <c r="B695" s="50" t="s">
        <v>57</v>
      </c>
      <c r="C695" s="50">
        <v>248</v>
      </c>
      <c r="D695" s="50">
        <v>225</v>
      </c>
      <c r="E695" s="52"/>
      <c r="F695" s="51">
        <f t="shared" si="11"/>
        <v>0</v>
      </c>
    </row>
    <row r="696" spans="1:6">
      <c r="A696" s="10">
        <v>42874</v>
      </c>
      <c r="B696" s="50" t="s">
        <v>57</v>
      </c>
      <c r="C696" s="50">
        <v>221</v>
      </c>
      <c r="D696" s="50">
        <v>217</v>
      </c>
      <c r="E696" s="52"/>
      <c r="F696" s="51">
        <f t="shared" si="11"/>
        <v>0</v>
      </c>
    </row>
    <row r="697" spans="1:6">
      <c r="A697" s="10">
        <v>42875</v>
      </c>
      <c r="B697" s="50" t="s">
        <v>57</v>
      </c>
      <c r="C697" s="50">
        <v>137</v>
      </c>
      <c r="D697" s="50">
        <v>110</v>
      </c>
      <c r="E697" s="52"/>
      <c r="F697" s="51">
        <f t="shared" si="11"/>
        <v>0</v>
      </c>
    </row>
    <row r="698" spans="1:6">
      <c r="A698" s="10">
        <v>42876</v>
      </c>
      <c r="B698" s="50" t="s">
        <v>57</v>
      </c>
      <c r="C698" s="50">
        <v>164</v>
      </c>
      <c r="D698" s="50">
        <v>126</v>
      </c>
      <c r="E698" s="52"/>
      <c r="F698" s="51">
        <f t="shared" si="11"/>
        <v>0</v>
      </c>
    </row>
    <row r="699" spans="1:6">
      <c r="A699" s="10">
        <v>42877</v>
      </c>
      <c r="B699" s="50" t="s">
        <v>57</v>
      </c>
      <c r="C699" s="50">
        <v>345</v>
      </c>
      <c r="D699" s="50">
        <v>334</v>
      </c>
      <c r="E699" s="52"/>
      <c r="F699" s="51">
        <f t="shared" si="11"/>
        <v>0</v>
      </c>
    </row>
    <row r="700" spans="1:6">
      <c r="A700" s="10">
        <v>42878</v>
      </c>
      <c r="B700" s="50" t="s">
        <v>57</v>
      </c>
      <c r="C700" s="50">
        <v>326</v>
      </c>
      <c r="D700" s="50">
        <v>285</v>
      </c>
      <c r="E700" s="52"/>
      <c r="F700" s="51">
        <f t="shared" si="11"/>
        <v>0</v>
      </c>
    </row>
    <row r="701" spans="1:6">
      <c r="A701" s="10">
        <v>42879</v>
      </c>
      <c r="B701" s="50" t="s">
        <v>57</v>
      </c>
      <c r="C701" s="50">
        <v>199</v>
      </c>
      <c r="D701" s="50">
        <v>168</v>
      </c>
      <c r="E701" s="52"/>
      <c r="F701" s="51">
        <f t="shared" si="11"/>
        <v>0</v>
      </c>
    </row>
    <row r="702" spans="1:6">
      <c r="A702" s="10">
        <v>42880</v>
      </c>
      <c r="B702" s="50" t="s">
        <v>57</v>
      </c>
      <c r="C702" s="50">
        <v>215</v>
      </c>
      <c r="D702" s="50">
        <v>212</v>
      </c>
      <c r="E702" s="52"/>
      <c r="F702" s="51">
        <f t="shared" si="11"/>
        <v>0</v>
      </c>
    </row>
    <row r="703" spans="1:6">
      <c r="A703" s="10">
        <v>42881</v>
      </c>
      <c r="B703" s="50" t="s">
        <v>57</v>
      </c>
      <c r="C703" s="50">
        <v>205</v>
      </c>
      <c r="D703" s="50">
        <v>193</v>
      </c>
      <c r="E703" s="52"/>
      <c r="F703" s="51">
        <f t="shared" si="11"/>
        <v>0</v>
      </c>
    </row>
    <row r="704" spans="1:6">
      <c r="A704" s="10">
        <v>42882</v>
      </c>
      <c r="B704" s="50" t="s">
        <v>57</v>
      </c>
      <c r="C704" s="50">
        <v>131</v>
      </c>
      <c r="D704" s="50">
        <v>114</v>
      </c>
      <c r="E704" s="52"/>
      <c r="F704" s="51">
        <f t="shared" si="11"/>
        <v>0</v>
      </c>
    </row>
    <row r="705" spans="1:6">
      <c r="A705" s="10">
        <v>42883</v>
      </c>
      <c r="B705" s="50" t="s">
        <v>57</v>
      </c>
      <c r="C705" s="50">
        <v>205</v>
      </c>
      <c r="D705" s="50">
        <v>170</v>
      </c>
      <c r="E705" s="52"/>
      <c r="F705" s="51">
        <f t="shared" si="11"/>
        <v>0</v>
      </c>
    </row>
    <row r="706" spans="1:6">
      <c r="A706" s="10">
        <v>42884</v>
      </c>
      <c r="B706" s="50" t="s">
        <v>57</v>
      </c>
      <c r="C706" s="50">
        <v>293</v>
      </c>
      <c r="D706" s="50">
        <v>190</v>
      </c>
      <c r="E706" s="52"/>
      <c r="F706" s="51">
        <f t="shared" si="11"/>
        <v>0</v>
      </c>
    </row>
    <row r="707" spans="1:6">
      <c r="A707" s="10">
        <v>42885</v>
      </c>
      <c r="B707" s="50" t="s">
        <v>57</v>
      </c>
      <c r="C707" s="50">
        <v>340</v>
      </c>
      <c r="D707" s="50">
        <v>309</v>
      </c>
      <c r="E707" s="52"/>
      <c r="F707" s="51">
        <f t="shared" si="11"/>
        <v>0</v>
      </c>
    </row>
    <row r="708" spans="1:6">
      <c r="A708" s="10">
        <v>42886</v>
      </c>
      <c r="B708" s="50" t="s">
        <v>57</v>
      </c>
      <c r="C708" s="50">
        <v>368</v>
      </c>
      <c r="D708" s="50">
        <v>322</v>
      </c>
      <c r="E708" s="52"/>
      <c r="F708" s="51">
        <f t="shared" si="11"/>
        <v>0</v>
      </c>
    </row>
    <row r="709" spans="1:6">
      <c r="A709" s="10">
        <v>42887</v>
      </c>
      <c r="B709" s="50" t="s">
        <v>57</v>
      </c>
      <c r="C709" s="50">
        <v>276</v>
      </c>
      <c r="D709" s="50">
        <v>195</v>
      </c>
      <c r="E709" s="52"/>
      <c r="F709" s="51">
        <f t="shared" si="11"/>
        <v>0</v>
      </c>
    </row>
    <row r="710" spans="1:6">
      <c r="A710" s="10">
        <v>42888</v>
      </c>
      <c r="B710" s="50" t="s">
        <v>57</v>
      </c>
      <c r="C710" s="50">
        <v>279</v>
      </c>
      <c r="D710" s="50">
        <v>250</v>
      </c>
      <c r="E710" s="52"/>
      <c r="F710" s="51">
        <f t="shared" si="11"/>
        <v>0</v>
      </c>
    </row>
    <row r="711" spans="1:6">
      <c r="A711" s="10">
        <v>42889</v>
      </c>
      <c r="B711" s="50" t="s">
        <v>57</v>
      </c>
      <c r="C711" s="50">
        <v>125</v>
      </c>
      <c r="D711" s="50">
        <v>105</v>
      </c>
      <c r="E711" s="52"/>
      <c r="F711" s="51">
        <f t="shared" si="11"/>
        <v>0</v>
      </c>
    </row>
    <row r="712" spans="1:6">
      <c r="A712" s="10">
        <v>42890</v>
      </c>
      <c r="B712" s="50" t="s">
        <v>57</v>
      </c>
      <c r="C712" s="50">
        <v>87</v>
      </c>
      <c r="D712" s="50">
        <v>79</v>
      </c>
      <c r="E712" s="52"/>
      <c r="F712" s="51">
        <f t="shared" si="11"/>
        <v>0</v>
      </c>
    </row>
    <row r="713" spans="1:6">
      <c r="A713" s="10">
        <v>42891</v>
      </c>
      <c r="B713" s="50" t="s">
        <v>57</v>
      </c>
      <c r="C713" s="50">
        <v>238</v>
      </c>
      <c r="D713" s="50">
        <v>214</v>
      </c>
      <c r="E713" s="52"/>
      <c r="F713" s="51">
        <f t="shared" si="11"/>
        <v>0</v>
      </c>
    </row>
    <row r="714" spans="1:6">
      <c r="A714" s="10">
        <v>42892</v>
      </c>
      <c r="B714" s="50" t="s">
        <v>57</v>
      </c>
      <c r="C714" s="50">
        <v>494</v>
      </c>
      <c r="D714" s="50">
        <v>369</v>
      </c>
      <c r="E714" s="52"/>
      <c r="F714" s="51">
        <f t="shared" si="11"/>
        <v>0</v>
      </c>
    </row>
    <row r="715" spans="1:6">
      <c r="A715" s="10">
        <v>42893</v>
      </c>
      <c r="B715" s="50" t="s">
        <v>57</v>
      </c>
      <c r="C715" s="50">
        <v>278</v>
      </c>
      <c r="D715" s="50">
        <v>226</v>
      </c>
      <c r="E715" s="52"/>
      <c r="F715" s="51">
        <f t="shared" si="11"/>
        <v>0</v>
      </c>
    </row>
    <row r="716" spans="1:6">
      <c r="A716" s="10">
        <v>42894</v>
      </c>
      <c r="B716" s="50" t="s">
        <v>57</v>
      </c>
      <c r="C716" s="50">
        <v>292</v>
      </c>
      <c r="D716" s="50">
        <v>221</v>
      </c>
      <c r="E716" s="52"/>
      <c r="F716" s="51">
        <f t="shared" si="11"/>
        <v>0</v>
      </c>
    </row>
    <row r="717" spans="1:6">
      <c r="A717" s="10">
        <v>42895</v>
      </c>
      <c r="B717" s="50" t="s">
        <v>57</v>
      </c>
      <c r="C717" s="50">
        <v>219</v>
      </c>
      <c r="D717" s="50">
        <v>206</v>
      </c>
      <c r="E717" s="52"/>
      <c r="F717" s="51">
        <f t="shared" si="11"/>
        <v>0</v>
      </c>
    </row>
    <row r="718" spans="1:6">
      <c r="A718" s="10">
        <v>42896</v>
      </c>
      <c r="B718" s="50" t="s">
        <v>57</v>
      </c>
      <c r="C718" s="50">
        <v>160</v>
      </c>
      <c r="D718" s="50">
        <v>144</v>
      </c>
      <c r="E718" s="52"/>
      <c r="F718" s="51">
        <f t="shared" si="11"/>
        <v>0</v>
      </c>
    </row>
    <row r="719" spans="1:6">
      <c r="A719" s="10">
        <v>42897</v>
      </c>
      <c r="B719" s="50" t="s">
        <v>57</v>
      </c>
      <c r="C719" s="50">
        <v>106</v>
      </c>
      <c r="D719" s="50">
        <v>90</v>
      </c>
      <c r="E719" s="52"/>
      <c r="F719" s="51">
        <f t="shared" si="11"/>
        <v>0</v>
      </c>
    </row>
    <row r="720" spans="1:6">
      <c r="A720" s="10">
        <v>42898</v>
      </c>
      <c r="B720" s="50" t="s">
        <v>57</v>
      </c>
      <c r="C720" s="50">
        <v>68</v>
      </c>
      <c r="D720" s="50">
        <v>58</v>
      </c>
      <c r="E720" s="52"/>
      <c r="F720" s="51">
        <f t="shared" si="11"/>
        <v>0</v>
      </c>
    </row>
    <row r="721" spans="1:6">
      <c r="A721" s="10">
        <v>42899</v>
      </c>
      <c r="B721" s="50" t="s">
        <v>57</v>
      </c>
      <c r="C721" s="50">
        <v>323</v>
      </c>
      <c r="D721" s="50">
        <v>211</v>
      </c>
      <c r="E721" s="52"/>
      <c r="F721" s="51">
        <f t="shared" si="11"/>
        <v>0</v>
      </c>
    </row>
    <row r="722" spans="1:6">
      <c r="A722" s="10">
        <v>42900</v>
      </c>
      <c r="B722" s="50" t="s">
        <v>57</v>
      </c>
      <c r="C722" s="50">
        <v>308</v>
      </c>
      <c r="D722" s="50">
        <v>181</v>
      </c>
      <c r="E722" s="52"/>
      <c r="F722" s="51">
        <f t="shared" si="11"/>
        <v>0</v>
      </c>
    </row>
    <row r="723" spans="1:6">
      <c r="A723" s="10">
        <v>42901</v>
      </c>
      <c r="B723" s="50" t="s">
        <v>57</v>
      </c>
      <c r="C723" s="50">
        <v>264</v>
      </c>
      <c r="D723" s="50">
        <v>240</v>
      </c>
      <c r="E723" s="52"/>
      <c r="F723" s="51">
        <f t="shared" si="11"/>
        <v>0</v>
      </c>
    </row>
    <row r="724" spans="1:6">
      <c r="A724" s="10">
        <v>42902</v>
      </c>
      <c r="B724" s="50" t="s">
        <v>57</v>
      </c>
      <c r="C724" s="50">
        <v>261</v>
      </c>
      <c r="D724" s="50">
        <v>199</v>
      </c>
      <c r="E724" s="52"/>
      <c r="F724" s="51">
        <f t="shared" si="11"/>
        <v>0</v>
      </c>
    </row>
    <row r="725" spans="1:6">
      <c r="A725" s="10">
        <v>42903</v>
      </c>
      <c r="B725" s="50" t="s">
        <v>57</v>
      </c>
      <c r="C725" s="50">
        <v>135</v>
      </c>
      <c r="D725" s="50">
        <v>111</v>
      </c>
      <c r="E725" s="52"/>
      <c r="F725" s="51">
        <f t="shared" si="11"/>
        <v>0</v>
      </c>
    </row>
    <row r="726" spans="1:6">
      <c r="A726" s="10">
        <v>42904</v>
      </c>
      <c r="B726" s="50" t="s">
        <v>57</v>
      </c>
      <c r="C726" s="50">
        <v>88</v>
      </c>
      <c r="D726" s="50">
        <v>69</v>
      </c>
      <c r="E726" s="52"/>
      <c r="F726" s="51">
        <f t="shared" si="11"/>
        <v>0</v>
      </c>
    </row>
    <row r="727" spans="1:6">
      <c r="A727" s="10">
        <v>42905</v>
      </c>
      <c r="B727" s="50" t="s">
        <v>57</v>
      </c>
      <c r="C727" s="50">
        <v>252</v>
      </c>
      <c r="D727" s="50">
        <v>231</v>
      </c>
      <c r="E727" s="52"/>
      <c r="F727" s="51">
        <f t="shared" si="11"/>
        <v>0</v>
      </c>
    </row>
    <row r="728" spans="1:6">
      <c r="A728" s="10">
        <v>42906</v>
      </c>
      <c r="B728" s="50" t="s">
        <v>57</v>
      </c>
      <c r="C728" s="50">
        <v>295</v>
      </c>
      <c r="D728" s="50">
        <v>207</v>
      </c>
      <c r="E728" s="52"/>
      <c r="F728" s="51">
        <f t="shared" si="11"/>
        <v>0</v>
      </c>
    </row>
    <row r="729" spans="1:6">
      <c r="A729" s="10">
        <v>42907</v>
      </c>
      <c r="B729" s="50" t="s">
        <v>57</v>
      </c>
      <c r="C729" s="50">
        <v>231</v>
      </c>
      <c r="D729" s="50">
        <v>222</v>
      </c>
      <c r="E729" s="52"/>
      <c r="F729" s="51">
        <f t="shared" si="11"/>
        <v>0</v>
      </c>
    </row>
    <row r="730" spans="1:6">
      <c r="A730" s="10">
        <v>42908</v>
      </c>
      <c r="B730" s="50" t="s">
        <v>57</v>
      </c>
      <c r="C730" s="50">
        <v>239</v>
      </c>
      <c r="D730" s="50">
        <v>229</v>
      </c>
      <c r="E730" s="52"/>
      <c r="F730" s="51">
        <f t="shared" si="11"/>
        <v>0</v>
      </c>
    </row>
    <row r="731" spans="1:6">
      <c r="A731" s="10">
        <v>42909</v>
      </c>
      <c r="B731" s="50" t="s">
        <v>57</v>
      </c>
      <c r="C731" s="50">
        <v>255</v>
      </c>
      <c r="D731" s="50">
        <v>248</v>
      </c>
      <c r="E731" s="52"/>
      <c r="F731" s="51">
        <f t="shared" si="11"/>
        <v>0</v>
      </c>
    </row>
    <row r="732" spans="1:6">
      <c r="A732" s="10">
        <v>42910</v>
      </c>
      <c r="B732" s="50" t="s">
        <v>57</v>
      </c>
      <c r="C732" s="50">
        <v>105</v>
      </c>
      <c r="D732" s="50">
        <v>95</v>
      </c>
      <c r="E732" s="52"/>
      <c r="F732" s="51">
        <f t="shared" ref="F732:F795" si="12">A732-1-A731</f>
        <v>0</v>
      </c>
    </row>
    <row r="733" spans="1:6">
      <c r="A733" s="10">
        <v>42911</v>
      </c>
      <c r="B733" s="50" t="s">
        <v>57</v>
      </c>
      <c r="C733" s="50">
        <v>70</v>
      </c>
      <c r="D733" s="50">
        <v>70</v>
      </c>
      <c r="E733" s="52"/>
      <c r="F733" s="51">
        <f t="shared" si="12"/>
        <v>0</v>
      </c>
    </row>
    <row r="734" spans="1:6">
      <c r="A734" s="10">
        <v>42912</v>
      </c>
      <c r="B734" s="50" t="s">
        <v>57</v>
      </c>
      <c r="C734" s="50">
        <v>276</v>
      </c>
      <c r="D734" s="50">
        <v>248</v>
      </c>
      <c r="E734" s="52"/>
      <c r="F734" s="51">
        <f t="shared" si="12"/>
        <v>0</v>
      </c>
    </row>
    <row r="735" spans="1:6">
      <c r="A735" s="10">
        <v>42913</v>
      </c>
      <c r="B735" s="50" t="s">
        <v>57</v>
      </c>
      <c r="C735" s="50">
        <v>259</v>
      </c>
      <c r="D735" s="50">
        <v>235</v>
      </c>
      <c r="E735" s="52"/>
      <c r="F735" s="51">
        <f t="shared" si="12"/>
        <v>0</v>
      </c>
    </row>
    <row r="736" spans="1:6">
      <c r="A736" s="10">
        <v>42914</v>
      </c>
      <c r="B736" s="50" t="s">
        <v>57</v>
      </c>
      <c r="C736" s="50">
        <v>269</v>
      </c>
      <c r="D736" s="50">
        <v>213</v>
      </c>
      <c r="E736" s="52"/>
      <c r="F736" s="51">
        <f t="shared" si="12"/>
        <v>0</v>
      </c>
    </row>
    <row r="737" spans="1:6">
      <c r="A737" s="10">
        <v>42915</v>
      </c>
      <c r="B737" s="50" t="s">
        <v>57</v>
      </c>
      <c r="C737" s="50">
        <v>262</v>
      </c>
      <c r="D737" s="50">
        <v>200</v>
      </c>
      <c r="E737" s="52"/>
      <c r="F737" s="51">
        <f t="shared" si="12"/>
        <v>0</v>
      </c>
    </row>
    <row r="738" spans="1:6">
      <c r="A738" s="10">
        <v>42916</v>
      </c>
      <c r="B738" s="50" t="s">
        <v>57</v>
      </c>
      <c r="C738" s="50">
        <v>255</v>
      </c>
      <c r="D738" s="50">
        <v>225</v>
      </c>
      <c r="E738" s="52"/>
      <c r="F738" s="51">
        <f t="shared" si="12"/>
        <v>0</v>
      </c>
    </row>
    <row r="739" spans="1:6">
      <c r="A739" s="10">
        <v>42917</v>
      </c>
      <c r="B739" s="50" t="s">
        <v>57</v>
      </c>
      <c r="C739" s="50">
        <v>273</v>
      </c>
      <c r="D739" s="50">
        <v>133</v>
      </c>
      <c r="E739" s="52"/>
      <c r="F739" s="51">
        <f t="shared" si="12"/>
        <v>0</v>
      </c>
    </row>
    <row r="740" spans="1:6">
      <c r="A740" s="10">
        <v>42918</v>
      </c>
      <c r="B740" s="50" t="s">
        <v>57</v>
      </c>
      <c r="C740" s="50">
        <v>203</v>
      </c>
      <c r="D740" s="50">
        <v>139</v>
      </c>
      <c r="E740" s="52"/>
      <c r="F740" s="51">
        <f t="shared" si="12"/>
        <v>0</v>
      </c>
    </row>
    <row r="741" spans="1:6">
      <c r="A741" s="10">
        <v>42919</v>
      </c>
      <c r="B741" s="50" t="s">
        <v>57</v>
      </c>
      <c r="C741" s="50">
        <v>277</v>
      </c>
      <c r="D741" s="50">
        <v>214</v>
      </c>
      <c r="E741" s="52"/>
      <c r="F741" s="51">
        <f t="shared" si="12"/>
        <v>0</v>
      </c>
    </row>
    <row r="742" spans="1:6">
      <c r="A742" s="10">
        <v>42920</v>
      </c>
      <c r="B742" s="50" t="s">
        <v>57</v>
      </c>
      <c r="C742" s="50">
        <v>246</v>
      </c>
      <c r="D742" s="50">
        <v>178</v>
      </c>
      <c r="E742" s="52"/>
      <c r="F742" s="51">
        <f t="shared" si="12"/>
        <v>0</v>
      </c>
    </row>
    <row r="743" spans="1:6">
      <c r="A743" s="10">
        <v>42921</v>
      </c>
      <c r="B743" s="50" t="s">
        <v>57</v>
      </c>
      <c r="C743" s="50">
        <v>246</v>
      </c>
      <c r="D743" s="50">
        <v>229</v>
      </c>
      <c r="E743" s="52"/>
      <c r="F743" s="51">
        <f t="shared" si="12"/>
        <v>0</v>
      </c>
    </row>
    <row r="744" spans="1:6">
      <c r="A744" s="10">
        <v>42922</v>
      </c>
      <c r="B744" s="50" t="s">
        <v>57</v>
      </c>
      <c r="C744" s="50">
        <v>290</v>
      </c>
      <c r="D744" s="50">
        <v>274</v>
      </c>
      <c r="E744" s="52"/>
      <c r="F744" s="51">
        <f t="shared" si="12"/>
        <v>0</v>
      </c>
    </row>
    <row r="745" spans="1:6">
      <c r="A745" s="10">
        <v>42923</v>
      </c>
      <c r="B745" s="50" t="s">
        <v>57</v>
      </c>
      <c r="C745" s="50">
        <v>204</v>
      </c>
      <c r="D745" s="50">
        <v>170</v>
      </c>
      <c r="E745" s="52"/>
      <c r="F745" s="51">
        <f t="shared" si="12"/>
        <v>0</v>
      </c>
    </row>
    <row r="746" spans="1:6">
      <c r="A746" s="10">
        <v>42924</v>
      </c>
      <c r="B746" s="50" t="s">
        <v>57</v>
      </c>
      <c r="C746" s="50">
        <v>166</v>
      </c>
      <c r="D746" s="50">
        <v>108</v>
      </c>
      <c r="E746" s="52"/>
      <c r="F746" s="51">
        <f t="shared" si="12"/>
        <v>0</v>
      </c>
    </row>
    <row r="747" spans="1:6">
      <c r="A747" s="10">
        <v>42925</v>
      </c>
      <c r="B747" s="50" t="s">
        <v>57</v>
      </c>
      <c r="C747" s="50">
        <v>149</v>
      </c>
      <c r="D747" s="50">
        <v>103</v>
      </c>
      <c r="E747" s="52"/>
      <c r="F747" s="51">
        <f t="shared" si="12"/>
        <v>0</v>
      </c>
    </row>
    <row r="748" spans="1:6">
      <c r="A748" s="10">
        <v>42926</v>
      </c>
      <c r="B748" s="50" t="s">
        <v>57</v>
      </c>
      <c r="C748" s="50">
        <v>262</v>
      </c>
      <c r="D748" s="50">
        <v>228</v>
      </c>
      <c r="E748" s="52"/>
      <c r="F748" s="51">
        <f t="shared" si="12"/>
        <v>0</v>
      </c>
    </row>
    <row r="749" spans="1:6">
      <c r="A749" s="10">
        <v>42927</v>
      </c>
      <c r="B749" s="50" t="s">
        <v>57</v>
      </c>
      <c r="C749" s="50">
        <v>305</v>
      </c>
      <c r="D749" s="50">
        <v>284</v>
      </c>
      <c r="E749" s="52"/>
      <c r="F749" s="51">
        <f t="shared" si="12"/>
        <v>0</v>
      </c>
    </row>
    <row r="750" spans="1:6">
      <c r="A750" s="10">
        <v>42928</v>
      </c>
      <c r="B750" s="50" t="s">
        <v>57</v>
      </c>
      <c r="C750" s="50">
        <v>394</v>
      </c>
      <c r="D750" s="50">
        <v>315</v>
      </c>
      <c r="E750" s="52"/>
      <c r="F750" s="51">
        <f t="shared" si="12"/>
        <v>0</v>
      </c>
    </row>
    <row r="751" spans="1:6">
      <c r="A751" s="10">
        <v>42929</v>
      </c>
      <c r="B751" s="50" t="s">
        <v>57</v>
      </c>
      <c r="C751" s="50">
        <v>251</v>
      </c>
      <c r="D751" s="50">
        <v>233</v>
      </c>
      <c r="E751" s="52"/>
      <c r="F751" s="51">
        <f t="shared" si="12"/>
        <v>0</v>
      </c>
    </row>
    <row r="752" spans="1:6">
      <c r="A752" s="10">
        <v>42930</v>
      </c>
      <c r="B752" s="50" t="s">
        <v>57</v>
      </c>
      <c r="C752" s="50">
        <v>247</v>
      </c>
      <c r="D752" s="50">
        <v>247</v>
      </c>
      <c r="E752" s="52"/>
      <c r="F752" s="51">
        <f t="shared" si="12"/>
        <v>0</v>
      </c>
    </row>
    <row r="753" spans="1:6">
      <c r="A753" s="10">
        <v>42931</v>
      </c>
      <c r="B753" s="50" t="s">
        <v>57</v>
      </c>
      <c r="C753" s="50">
        <v>312</v>
      </c>
      <c r="D753" s="50">
        <v>149</v>
      </c>
      <c r="E753" s="52"/>
      <c r="F753" s="51">
        <f t="shared" si="12"/>
        <v>0</v>
      </c>
    </row>
    <row r="754" spans="1:6">
      <c r="A754" s="10">
        <v>42932</v>
      </c>
      <c r="B754" s="50" t="s">
        <v>57</v>
      </c>
      <c r="C754" s="50">
        <v>101</v>
      </c>
      <c r="D754" s="50">
        <v>93</v>
      </c>
      <c r="E754" s="52"/>
      <c r="F754" s="51">
        <f t="shared" si="12"/>
        <v>0</v>
      </c>
    </row>
    <row r="755" spans="1:6">
      <c r="A755" s="10">
        <v>42933</v>
      </c>
      <c r="B755" s="50" t="s">
        <v>57</v>
      </c>
      <c r="C755" s="50">
        <v>329</v>
      </c>
      <c r="D755" s="50">
        <v>301</v>
      </c>
      <c r="E755" s="52"/>
      <c r="F755" s="51">
        <f t="shared" si="12"/>
        <v>0</v>
      </c>
    </row>
    <row r="756" spans="1:6">
      <c r="A756" s="10">
        <v>42934</v>
      </c>
      <c r="B756" s="50" t="s">
        <v>57</v>
      </c>
      <c r="C756" s="50">
        <v>460</v>
      </c>
      <c r="D756" s="50">
        <v>284</v>
      </c>
      <c r="E756" s="52"/>
      <c r="F756" s="51">
        <f t="shared" si="12"/>
        <v>0</v>
      </c>
    </row>
    <row r="757" spans="1:6">
      <c r="A757" s="10">
        <v>42935</v>
      </c>
      <c r="B757" s="50" t="s">
        <v>57</v>
      </c>
      <c r="C757" s="50">
        <v>374</v>
      </c>
      <c r="D757" s="50">
        <v>257</v>
      </c>
      <c r="E757" s="52"/>
      <c r="F757" s="51">
        <f t="shared" si="12"/>
        <v>0</v>
      </c>
    </row>
    <row r="758" spans="1:6">
      <c r="A758" s="10">
        <v>42936</v>
      </c>
      <c r="B758" s="50" t="s">
        <v>57</v>
      </c>
      <c r="C758" s="50">
        <v>240</v>
      </c>
      <c r="D758" s="50">
        <v>228</v>
      </c>
      <c r="E758" s="52"/>
      <c r="F758" s="51">
        <f t="shared" si="12"/>
        <v>0</v>
      </c>
    </row>
    <row r="759" spans="1:6">
      <c r="A759" s="10">
        <v>42937</v>
      </c>
      <c r="B759" s="50" t="s">
        <v>57</v>
      </c>
      <c r="C759" s="50">
        <v>241</v>
      </c>
      <c r="D759" s="50">
        <v>240</v>
      </c>
      <c r="E759" s="52"/>
      <c r="F759" s="51">
        <f t="shared" si="12"/>
        <v>0</v>
      </c>
    </row>
    <row r="760" spans="1:6">
      <c r="A760" s="10">
        <v>42938</v>
      </c>
      <c r="B760" s="50" t="s">
        <v>57</v>
      </c>
      <c r="C760" s="50">
        <v>139</v>
      </c>
      <c r="D760" s="50">
        <v>119</v>
      </c>
      <c r="E760" s="52"/>
      <c r="F760" s="51">
        <f t="shared" si="12"/>
        <v>0</v>
      </c>
    </row>
    <row r="761" spans="1:6">
      <c r="A761" s="10">
        <v>42939</v>
      </c>
      <c r="B761" s="50" t="s">
        <v>57</v>
      </c>
      <c r="C761" s="50">
        <v>86</v>
      </c>
      <c r="D761" s="50">
        <v>79</v>
      </c>
      <c r="E761" s="52"/>
      <c r="F761" s="51">
        <f t="shared" si="12"/>
        <v>0</v>
      </c>
    </row>
    <row r="762" spans="1:6">
      <c r="A762" s="10">
        <v>42940</v>
      </c>
      <c r="B762" s="50" t="s">
        <v>57</v>
      </c>
      <c r="C762" s="50">
        <v>261</v>
      </c>
      <c r="D762" s="50">
        <v>224</v>
      </c>
      <c r="E762" s="52"/>
      <c r="F762" s="51">
        <f t="shared" si="12"/>
        <v>0</v>
      </c>
    </row>
    <row r="763" spans="1:6">
      <c r="A763" s="10">
        <v>42941</v>
      </c>
      <c r="B763" s="50" t="s">
        <v>57</v>
      </c>
      <c r="C763" s="50">
        <v>490</v>
      </c>
      <c r="D763" s="50">
        <v>288</v>
      </c>
      <c r="E763" s="52"/>
      <c r="F763" s="51">
        <f t="shared" si="12"/>
        <v>0</v>
      </c>
    </row>
    <row r="764" spans="1:6">
      <c r="A764" s="10">
        <v>42942</v>
      </c>
      <c r="B764" s="50" t="s">
        <v>57</v>
      </c>
      <c r="C764" s="50">
        <v>240</v>
      </c>
      <c r="D764" s="50">
        <v>219</v>
      </c>
      <c r="E764" s="52"/>
      <c r="F764" s="51">
        <f t="shared" si="12"/>
        <v>0</v>
      </c>
    </row>
    <row r="765" spans="1:6">
      <c r="A765" s="10">
        <v>42943</v>
      </c>
      <c r="B765" s="50" t="s">
        <v>57</v>
      </c>
      <c r="C765" s="50">
        <v>250</v>
      </c>
      <c r="D765" s="50">
        <v>213</v>
      </c>
      <c r="E765" s="52"/>
      <c r="F765" s="51">
        <f t="shared" si="12"/>
        <v>0</v>
      </c>
    </row>
    <row r="766" spans="1:6">
      <c r="A766" s="10">
        <v>42944</v>
      </c>
      <c r="B766" s="50" t="s">
        <v>57</v>
      </c>
      <c r="C766" s="50">
        <v>195</v>
      </c>
      <c r="D766" s="50">
        <v>180</v>
      </c>
      <c r="E766" s="52"/>
      <c r="F766" s="51">
        <f t="shared" si="12"/>
        <v>0</v>
      </c>
    </row>
    <row r="767" spans="1:6">
      <c r="A767" s="10">
        <v>42945</v>
      </c>
      <c r="B767" s="50" t="s">
        <v>57</v>
      </c>
      <c r="C767" s="50">
        <v>652</v>
      </c>
      <c r="D767" s="50">
        <v>283</v>
      </c>
      <c r="E767" s="52"/>
      <c r="F767" s="51">
        <f t="shared" si="12"/>
        <v>0</v>
      </c>
    </row>
    <row r="768" spans="1:6">
      <c r="A768" s="10">
        <v>42946</v>
      </c>
      <c r="B768" s="50" t="s">
        <v>57</v>
      </c>
      <c r="C768" s="50">
        <v>159</v>
      </c>
      <c r="D768" s="50">
        <v>122</v>
      </c>
      <c r="E768" s="52"/>
      <c r="F768" s="51">
        <f t="shared" si="12"/>
        <v>0</v>
      </c>
    </row>
    <row r="769" spans="1:6">
      <c r="A769" s="10">
        <v>42947</v>
      </c>
      <c r="B769" s="50" t="s">
        <v>57</v>
      </c>
      <c r="C769" s="50">
        <v>320</v>
      </c>
      <c r="D769" s="50">
        <v>200</v>
      </c>
      <c r="E769" s="52"/>
      <c r="F769" s="51">
        <f t="shared" si="12"/>
        <v>0</v>
      </c>
    </row>
    <row r="770" spans="1:6">
      <c r="A770" s="10">
        <v>42948</v>
      </c>
      <c r="B770" s="50" t="s">
        <v>57</v>
      </c>
      <c r="C770" s="50">
        <v>273</v>
      </c>
      <c r="D770" s="50">
        <v>243</v>
      </c>
      <c r="E770" s="52"/>
      <c r="F770" s="51">
        <f t="shared" si="12"/>
        <v>0</v>
      </c>
    </row>
    <row r="771" spans="1:6">
      <c r="A771" s="10">
        <v>42949</v>
      </c>
      <c r="B771" s="50" t="s">
        <v>57</v>
      </c>
      <c r="C771" s="50">
        <v>306</v>
      </c>
      <c r="D771" s="50">
        <v>253</v>
      </c>
      <c r="E771" s="52"/>
      <c r="F771" s="51">
        <f t="shared" si="12"/>
        <v>0</v>
      </c>
    </row>
    <row r="772" spans="1:6">
      <c r="A772" s="10">
        <v>42950</v>
      </c>
      <c r="B772" s="50" t="s">
        <v>57</v>
      </c>
      <c r="C772" s="50">
        <v>307</v>
      </c>
      <c r="D772" s="50">
        <v>243</v>
      </c>
      <c r="E772" s="52"/>
      <c r="F772" s="51">
        <f t="shared" si="12"/>
        <v>0</v>
      </c>
    </row>
    <row r="773" spans="1:6">
      <c r="A773" s="10">
        <v>42951</v>
      </c>
      <c r="B773" s="50" t="s">
        <v>57</v>
      </c>
      <c r="C773" s="50">
        <v>228</v>
      </c>
      <c r="D773" s="50">
        <v>216</v>
      </c>
      <c r="E773" s="52"/>
      <c r="F773" s="51">
        <f t="shared" si="12"/>
        <v>0</v>
      </c>
    </row>
    <row r="774" spans="1:6">
      <c r="A774" s="10">
        <v>42952</v>
      </c>
      <c r="B774" s="50" t="s">
        <v>57</v>
      </c>
      <c r="C774" s="50">
        <v>173</v>
      </c>
      <c r="D774" s="50">
        <v>145</v>
      </c>
      <c r="E774" s="52"/>
      <c r="F774" s="51">
        <f t="shared" si="12"/>
        <v>0</v>
      </c>
    </row>
    <row r="775" spans="1:6">
      <c r="A775" s="10">
        <v>42953</v>
      </c>
      <c r="B775" s="50" t="s">
        <v>57</v>
      </c>
      <c r="C775" s="50">
        <v>127</v>
      </c>
      <c r="D775" s="50">
        <v>99</v>
      </c>
      <c r="E775" s="52"/>
      <c r="F775" s="51">
        <f t="shared" si="12"/>
        <v>0</v>
      </c>
    </row>
    <row r="776" spans="1:6">
      <c r="A776" s="10">
        <v>42954</v>
      </c>
      <c r="B776" s="50" t="s">
        <v>57</v>
      </c>
      <c r="C776" s="50">
        <v>316</v>
      </c>
      <c r="D776" s="50">
        <v>264</v>
      </c>
      <c r="E776" s="52"/>
      <c r="F776" s="51">
        <f t="shared" si="12"/>
        <v>0</v>
      </c>
    </row>
    <row r="777" spans="1:6">
      <c r="A777" s="10">
        <v>42955</v>
      </c>
      <c r="B777" s="50" t="s">
        <v>57</v>
      </c>
      <c r="C777" s="50">
        <v>232</v>
      </c>
      <c r="D777" s="50">
        <v>213</v>
      </c>
      <c r="E777" s="52"/>
      <c r="F777" s="51">
        <f t="shared" si="12"/>
        <v>0</v>
      </c>
    </row>
    <row r="778" spans="1:6">
      <c r="A778" s="10">
        <v>42956</v>
      </c>
      <c r="B778" s="50" t="s">
        <v>57</v>
      </c>
      <c r="C778" s="50">
        <v>244</v>
      </c>
      <c r="D778" s="50">
        <v>215</v>
      </c>
      <c r="E778" s="52"/>
      <c r="F778" s="51">
        <f t="shared" si="12"/>
        <v>0</v>
      </c>
    </row>
    <row r="779" spans="1:6">
      <c r="A779" s="10">
        <v>42957</v>
      </c>
      <c r="B779" s="50" t="s">
        <v>57</v>
      </c>
      <c r="C779" s="50">
        <v>286</v>
      </c>
      <c r="D779" s="50">
        <v>258</v>
      </c>
      <c r="E779" s="52"/>
      <c r="F779" s="51">
        <f t="shared" si="12"/>
        <v>0</v>
      </c>
    </row>
    <row r="780" spans="1:6">
      <c r="A780" s="10">
        <v>42958</v>
      </c>
      <c r="B780" s="50" t="s">
        <v>57</v>
      </c>
      <c r="C780" s="50">
        <v>239</v>
      </c>
      <c r="D780" s="50">
        <v>231</v>
      </c>
      <c r="E780" s="52"/>
      <c r="F780" s="51">
        <f t="shared" si="12"/>
        <v>0</v>
      </c>
    </row>
    <row r="781" spans="1:6">
      <c r="A781" s="10">
        <v>42959</v>
      </c>
      <c r="B781" s="50" t="s">
        <v>57</v>
      </c>
      <c r="C781" s="50">
        <v>197</v>
      </c>
      <c r="D781" s="50">
        <v>176</v>
      </c>
      <c r="E781" s="52"/>
      <c r="F781" s="51">
        <f t="shared" si="12"/>
        <v>0</v>
      </c>
    </row>
    <row r="782" spans="1:6">
      <c r="A782" s="10">
        <v>42960</v>
      </c>
      <c r="B782" s="50" t="s">
        <v>57</v>
      </c>
      <c r="C782" s="50">
        <v>107</v>
      </c>
      <c r="D782" s="50">
        <v>101</v>
      </c>
      <c r="E782" s="52"/>
      <c r="F782" s="51">
        <f t="shared" si="12"/>
        <v>0</v>
      </c>
    </row>
    <row r="783" spans="1:6">
      <c r="A783" s="10">
        <v>42961</v>
      </c>
      <c r="B783" s="50" t="s">
        <v>57</v>
      </c>
      <c r="C783" s="50">
        <v>252</v>
      </c>
      <c r="D783" s="50">
        <v>223</v>
      </c>
      <c r="E783" s="52"/>
      <c r="F783" s="51">
        <f t="shared" si="12"/>
        <v>0</v>
      </c>
    </row>
    <row r="784" spans="1:6">
      <c r="A784" s="10">
        <v>42962</v>
      </c>
      <c r="B784" s="50" t="s">
        <v>57</v>
      </c>
      <c r="C784" s="50">
        <v>369</v>
      </c>
      <c r="D784" s="50">
        <v>257</v>
      </c>
      <c r="E784" s="52"/>
      <c r="F784" s="51">
        <f t="shared" si="12"/>
        <v>0</v>
      </c>
    </row>
    <row r="785" spans="1:6">
      <c r="A785" s="10">
        <v>42963</v>
      </c>
      <c r="B785" s="50" t="s">
        <v>57</v>
      </c>
      <c r="C785" s="50">
        <v>266</v>
      </c>
      <c r="D785" s="50">
        <v>237</v>
      </c>
      <c r="E785" s="52"/>
      <c r="F785" s="51">
        <f t="shared" si="12"/>
        <v>0</v>
      </c>
    </row>
    <row r="786" spans="1:6">
      <c r="A786" s="10">
        <v>42964</v>
      </c>
      <c r="B786" s="50" t="s">
        <v>57</v>
      </c>
      <c r="C786" s="50">
        <v>238</v>
      </c>
      <c r="D786" s="50">
        <v>222</v>
      </c>
      <c r="E786" s="52"/>
      <c r="F786" s="51">
        <f t="shared" si="12"/>
        <v>0</v>
      </c>
    </row>
    <row r="787" spans="1:6">
      <c r="A787" s="10">
        <v>42965</v>
      </c>
      <c r="B787" s="50" t="s">
        <v>57</v>
      </c>
      <c r="C787" s="50">
        <v>342</v>
      </c>
      <c r="D787" s="50">
        <v>319</v>
      </c>
      <c r="E787" s="52"/>
      <c r="F787" s="51">
        <f t="shared" si="12"/>
        <v>0</v>
      </c>
    </row>
    <row r="788" spans="1:6">
      <c r="A788" s="10">
        <v>42966</v>
      </c>
      <c r="B788" s="50" t="s">
        <v>57</v>
      </c>
      <c r="C788" s="50">
        <v>245</v>
      </c>
      <c r="D788" s="50">
        <v>118</v>
      </c>
      <c r="E788" s="52"/>
      <c r="F788" s="51">
        <f t="shared" si="12"/>
        <v>0</v>
      </c>
    </row>
    <row r="789" spans="1:6">
      <c r="A789" s="10">
        <v>42967</v>
      </c>
      <c r="B789" s="50" t="s">
        <v>57</v>
      </c>
      <c r="C789" s="50">
        <v>199</v>
      </c>
      <c r="D789" s="50">
        <v>137</v>
      </c>
      <c r="E789" s="52"/>
      <c r="F789" s="51">
        <f t="shared" si="12"/>
        <v>0</v>
      </c>
    </row>
    <row r="790" spans="1:6">
      <c r="A790" s="10">
        <v>42968</v>
      </c>
      <c r="B790" s="50" t="s">
        <v>57</v>
      </c>
      <c r="C790" s="50">
        <v>284</v>
      </c>
      <c r="D790" s="50">
        <v>259</v>
      </c>
      <c r="E790" s="52"/>
      <c r="F790" s="51">
        <f t="shared" si="12"/>
        <v>0</v>
      </c>
    </row>
    <row r="791" spans="1:6">
      <c r="A791" s="10">
        <v>42969</v>
      </c>
      <c r="B791" s="50" t="s">
        <v>57</v>
      </c>
      <c r="C791" s="50">
        <v>246</v>
      </c>
      <c r="D791" s="50">
        <v>226</v>
      </c>
      <c r="E791" s="52"/>
      <c r="F791" s="51">
        <f t="shared" si="12"/>
        <v>0</v>
      </c>
    </row>
    <row r="792" spans="1:6">
      <c r="A792" s="10">
        <v>42970</v>
      </c>
      <c r="B792" s="50" t="s">
        <v>57</v>
      </c>
      <c r="C792" s="50">
        <v>295</v>
      </c>
      <c r="D792" s="50">
        <v>285</v>
      </c>
      <c r="E792" s="52"/>
      <c r="F792" s="51">
        <f t="shared" si="12"/>
        <v>0</v>
      </c>
    </row>
    <row r="793" spans="1:6">
      <c r="A793" s="10">
        <v>42971</v>
      </c>
      <c r="B793" s="50" t="s">
        <v>57</v>
      </c>
      <c r="C793" s="50">
        <v>333</v>
      </c>
      <c r="D793" s="50">
        <v>277</v>
      </c>
      <c r="E793" s="52"/>
      <c r="F793" s="51">
        <f t="shared" si="12"/>
        <v>0</v>
      </c>
    </row>
    <row r="794" spans="1:6">
      <c r="A794" s="10">
        <v>42972</v>
      </c>
      <c r="B794" s="50" t="s">
        <v>57</v>
      </c>
      <c r="C794" s="50">
        <v>251</v>
      </c>
      <c r="D794" s="50">
        <v>237</v>
      </c>
      <c r="E794" s="52"/>
      <c r="F794" s="51">
        <f t="shared" si="12"/>
        <v>0</v>
      </c>
    </row>
    <row r="795" spans="1:6">
      <c r="A795" s="10">
        <v>42973</v>
      </c>
      <c r="B795" s="50" t="s">
        <v>57</v>
      </c>
      <c r="C795" s="50">
        <v>106</v>
      </c>
      <c r="D795" s="50">
        <v>95</v>
      </c>
      <c r="E795" s="52"/>
      <c r="F795" s="51">
        <f t="shared" si="12"/>
        <v>0</v>
      </c>
    </row>
    <row r="796" spans="1:6">
      <c r="A796" s="10">
        <v>42974</v>
      </c>
      <c r="B796" s="50" t="s">
        <v>57</v>
      </c>
      <c r="C796" s="50">
        <v>211</v>
      </c>
      <c r="D796" s="50">
        <v>149</v>
      </c>
      <c r="E796" s="52"/>
      <c r="F796" s="51">
        <f t="shared" ref="F796:F859" si="13">A796-1-A795</f>
        <v>0</v>
      </c>
    </row>
    <row r="797" spans="1:6">
      <c r="A797" s="10">
        <v>42975</v>
      </c>
      <c r="B797" s="50" t="s">
        <v>57</v>
      </c>
      <c r="C797" s="50">
        <v>398</v>
      </c>
      <c r="D797" s="50">
        <v>312</v>
      </c>
      <c r="E797" s="52"/>
      <c r="F797" s="51">
        <f t="shared" si="13"/>
        <v>0</v>
      </c>
    </row>
    <row r="798" spans="1:6">
      <c r="A798" s="10">
        <v>42976</v>
      </c>
      <c r="B798" s="50" t="s">
        <v>57</v>
      </c>
      <c r="C798" s="50">
        <v>394</v>
      </c>
      <c r="D798" s="50">
        <v>318</v>
      </c>
      <c r="E798" s="52"/>
      <c r="F798" s="51">
        <f t="shared" si="13"/>
        <v>0</v>
      </c>
    </row>
    <row r="799" spans="1:6">
      <c r="A799" s="10">
        <v>42977</v>
      </c>
      <c r="B799" s="50" t="s">
        <v>57</v>
      </c>
      <c r="C799" s="50">
        <v>233</v>
      </c>
      <c r="D799" s="50">
        <v>227</v>
      </c>
      <c r="E799" s="52"/>
      <c r="F799" s="51">
        <f t="shared" si="13"/>
        <v>0</v>
      </c>
    </row>
    <row r="800" spans="1:6">
      <c r="A800" s="10">
        <v>42978</v>
      </c>
      <c r="B800" s="50" t="s">
        <v>57</v>
      </c>
      <c r="C800" s="50">
        <v>311</v>
      </c>
      <c r="D800" s="50">
        <v>252</v>
      </c>
      <c r="E800" s="52"/>
      <c r="F800" s="51">
        <f t="shared" si="13"/>
        <v>0</v>
      </c>
    </row>
    <row r="801" spans="1:6">
      <c r="A801" s="10">
        <v>42979</v>
      </c>
      <c r="B801" s="50" t="s">
        <v>57</v>
      </c>
      <c r="C801" s="50">
        <v>243</v>
      </c>
      <c r="D801" s="50">
        <v>218</v>
      </c>
      <c r="E801" s="52"/>
      <c r="F801" s="51">
        <f t="shared" si="13"/>
        <v>0</v>
      </c>
    </row>
    <row r="802" spans="1:6">
      <c r="A802" s="10">
        <v>42980</v>
      </c>
      <c r="B802" s="50" t="s">
        <v>57</v>
      </c>
      <c r="C802" s="50">
        <v>106</v>
      </c>
      <c r="D802" s="50">
        <v>100</v>
      </c>
      <c r="E802" s="52"/>
      <c r="F802" s="51">
        <f t="shared" si="13"/>
        <v>0</v>
      </c>
    </row>
    <row r="803" spans="1:6">
      <c r="A803" s="10">
        <v>42981</v>
      </c>
      <c r="B803" s="50" t="s">
        <v>57</v>
      </c>
      <c r="C803" s="50">
        <v>190</v>
      </c>
      <c r="D803" s="50">
        <v>123</v>
      </c>
      <c r="E803" s="52"/>
      <c r="F803" s="51">
        <f t="shared" si="13"/>
        <v>0</v>
      </c>
    </row>
    <row r="804" spans="1:6">
      <c r="A804" s="10">
        <v>42982</v>
      </c>
      <c r="B804" s="50" t="s">
        <v>57</v>
      </c>
      <c r="C804" s="50">
        <v>424</v>
      </c>
      <c r="D804" s="50">
        <v>328</v>
      </c>
      <c r="E804" s="52"/>
      <c r="F804" s="51">
        <f t="shared" si="13"/>
        <v>0</v>
      </c>
    </row>
    <row r="805" spans="1:6">
      <c r="A805" s="10">
        <v>42983</v>
      </c>
      <c r="B805" s="50" t="s">
        <v>57</v>
      </c>
      <c r="C805" s="50">
        <v>327</v>
      </c>
      <c r="D805" s="50">
        <v>284</v>
      </c>
      <c r="E805" s="52"/>
      <c r="F805" s="51">
        <f t="shared" si="13"/>
        <v>0</v>
      </c>
    </row>
    <row r="806" spans="1:6">
      <c r="A806" s="10">
        <v>42984</v>
      </c>
      <c r="B806" s="50" t="s">
        <v>57</v>
      </c>
      <c r="C806" s="50">
        <v>250</v>
      </c>
      <c r="D806" s="50">
        <v>243</v>
      </c>
      <c r="E806" s="52"/>
      <c r="F806" s="51">
        <f t="shared" si="13"/>
        <v>0</v>
      </c>
    </row>
    <row r="807" spans="1:6">
      <c r="A807" s="10">
        <v>42985</v>
      </c>
      <c r="B807" s="50" t="s">
        <v>57</v>
      </c>
      <c r="C807" s="50">
        <v>247</v>
      </c>
      <c r="D807" s="50">
        <v>190</v>
      </c>
      <c r="E807" s="52"/>
      <c r="F807" s="51">
        <f t="shared" si="13"/>
        <v>0</v>
      </c>
    </row>
    <row r="808" spans="1:6">
      <c r="A808" s="10">
        <v>42986</v>
      </c>
      <c r="B808" s="50" t="s">
        <v>57</v>
      </c>
      <c r="C808" s="50">
        <v>217</v>
      </c>
      <c r="D808" s="50">
        <v>207</v>
      </c>
      <c r="E808" s="52"/>
      <c r="F808" s="51">
        <f t="shared" si="13"/>
        <v>0</v>
      </c>
    </row>
    <row r="809" spans="1:6">
      <c r="A809" s="10">
        <v>42987</v>
      </c>
      <c r="B809" s="50" t="s">
        <v>57</v>
      </c>
      <c r="C809" s="50">
        <v>120</v>
      </c>
      <c r="D809" s="50">
        <v>110</v>
      </c>
      <c r="E809" s="52"/>
      <c r="F809" s="51">
        <f t="shared" si="13"/>
        <v>0</v>
      </c>
    </row>
    <row r="810" spans="1:6">
      <c r="A810" s="10">
        <v>42988</v>
      </c>
      <c r="B810" s="50" t="s">
        <v>57</v>
      </c>
      <c r="C810" s="50">
        <v>90</v>
      </c>
      <c r="D810" s="50">
        <v>75</v>
      </c>
      <c r="E810" s="52"/>
      <c r="F810" s="51">
        <f t="shared" si="13"/>
        <v>0</v>
      </c>
    </row>
    <row r="811" spans="1:6">
      <c r="A811" s="10">
        <v>42989</v>
      </c>
      <c r="B811" s="50" t="s">
        <v>57</v>
      </c>
      <c r="C811" s="50">
        <v>257</v>
      </c>
      <c r="D811" s="50">
        <v>241</v>
      </c>
      <c r="E811" s="52"/>
      <c r="F811" s="51">
        <f t="shared" si="13"/>
        <v>0</v>
      </c>
    </row>
    <row r="812" spans="1:6">
      <c r="A812" s="10">
        <v>42990</v>
      </c>
      <c r="B812" s="50" t="s">
        <v>57</v>
      </c>
      <c r="C812" s="50">
        <v>198</v>
      </c>
      <c r="D812" s="50">
        <v>183</v>
      </c>
      <c r="E812" s="52"/>
      <c r="F812" s="51">
        <f t="shared" si="13"/>
        <v>0</v>
      </c>
    </row>
    <row r="813" spans="1:6">
      <c r="A813" s="10">
        <v>42991</v>
      </c>
      <c r="B813" s="50" t="s">
        <v>57</v>
      </c>
      <c r="C813" s="50">
        <v>270</v>
      </c>
      <c r="D813" s="50">
        <v>266</v>
      </c>
      <c r="E813" s="52"/>
      <c r="F813" s="51">
        <f t="shared" si="13"/>
        <v>0</v>
      </c>
    </row>
    <row r="814" spans="1:6">
      <c r="A814" s="10">
        <v>42992</v>
      </c>
      <c r="B814" s="50" t="s">
        <v>57</v>
      </c>
      <c r="C814" s="50">
        <v>312</v>
      </c>
      <c r="D814" s="50">
        <v>273</v>
      </c>
      <c r="E814" s="52"/>
      <c r="F814" s="51">
        <f t="shared" si="13"/>
        <v>0</v>
      </c>
    </row>
    <row r="815" spans="1:6">
      <c r="A815" s="10">
        <v>42993</v>
      </c>
      <c r="B815" s="50" t="s">
        <v>57</v>
      </c>
      <c r="C815" s="50">
        <v>230</v>
      </c>
      <c r="D815" s="50">
        <v>208</v>
      </c>
      <c r="E815" s="52"/>
      <c r="F815" s="51">
        <f t="shared" si="13"/>
        <v>0</v>
      </c>
    </row>
    <row r="816" spans="1:6">
      <c r="A816" s="10">
        <v>42994</v>
      </c>
      <c r="B816" s="50" t="s">
        <v>57</v>
      </c>
      <c r="C816" s="50">
        <v>234</v>
      </c>
      <c r="D816" s="50">
        <v>153</v>
      </c>
      <c r="E816" s="52"/>
      <c r="F816" s="51">
        <f t="shared" si="13"/>
        <v>0</v>
      </c>
    </row>
    <row r="817" spans="1:6">
      <c r="A817" s="10">
        <v>42995</v>
      </c>
      <c r="B817" s="50" t="s">
        <v>57</v>
      </c>
      <c r="C817" s="50">
        <v>135</v>
      </c>
      <c r="D817" s="50">
        <v>96</v>
      </c>
      <c r="E817" s="52"/>
      <c r="F817" s="51">
        <f t="shared" si="13"/>
        <v>0</v>
      </c>
    </row>
    <row r="818" spans="1:6">
      <c r="A818" s="10">
        <v>42996</v>
      </c>
      <c r="B818" s="50" t="s">
        <v>57</v>
      </c>
      <c r="C818" s="50">
        <v>449</v>
      </c>
      <c r="D818" s="50">
        <v>272</v>
      </c>
      <c r="E818" s="52"/>
      <c r="F818" s="51">
        <f t="shared" si="13"/>
        <v>0</v>
      </c>
    </row>
    <row r="819" spans="1:6">
      <c r="A819" s="10">
        <v>42997</v>
      </c>
      <c r="B819" s="50" t="s">
        <v>57</v>
      </c>
      <c r="C819" s="50">
        <v>296</v>
      </c>
      <c r="D819" s="50">
        <v>285</v>
      </c>
      <c r="E819" s="52"/>
      <c r="F819" s="51">
        <f t="shared" si="13"/>
        <v>0</v>
      </c>
    </row>
    <row r="820" spans="1:6">
      <c r="A820" s="10">
        <v>42998</v>
      </c>
      <c r="B820" s="50" t="s">
        <v>57</v>
      </c>
      <c r="C820" s="50">
        <v>276</v>
      </c>
      <c r="D820" s="50">
        <v>271</v>
      </c>
      <c r="E820" s="52"/>
      <c r="F820" s="51">
        <f t="shared" si="13"/>
        <v>0</v>
      </c>
    </row>
    <row r="821" spans="1:6">
      <c r="A821" s="10">
        <v>42999</v>
      </c>
      <c r="B821" s="50" t="s">
        <v>57</v>
      </c>
      <c r="C821" s="50">
        <v>234</v>
      </c>
      <c r="D821" s="50">
        <v>215</v>
      </c>
      <c r="E821" s="52"/>
      <c r="F821" s="51">
        <f t="shared" si="13"/>
        <v>0</v>
      </c>
    </row>
    <row r="822" spans="1:6">
      <c r="A822" s="10">
        <v>43000</v>
      </c>
      <c r="B822" s="50" t="s">
        <v>57</v>
      </c>
      <c r="C822" s="50">
        <v>256</v>
      </c>
      <c r="D822" s="50">
        <v>248</v>
      </c>
      <c r="E822" s="52"/>
      <c r="F822" s="51">
        <f t="shared" si="13"/>
        <v>0</v>
      </c>
    </row>
    <row r="823" spans="1:6">
      <c r="A823" s="10">
        <v>43001</v>
      </c>
      <c r="B823" s="50" t="s">
        <v>57</v>
      </c>
      <c r="C823" s="50">
        <v>280</v>
      </c>
      <c r="D823" s="50">
        <v>207</v>
      </c>
      <c r="E823" s="52"/>
      <c r="F823" s="51">
        <f t="shared" si="13"/>
        <v>0</v>
      </c>
    </row>
    <row r="824" spans="1:6">
      <c r="A824" s="10">
        <v>43002</v>
      </c>
      <c r="B824" s="50" t="s">
        <v>57</v>
      </c>
      <c r="C824" s="50">
        <v>229</v>
      </c>
      <c r="D824" s="50">
        <v>161</v>
      </c>
      <c r="E824" s="52"/>
      <c r="F824" s="51">
        <f t="shared" si="13"/>
        <v>0</v>
      </c>
    </row>
    <row r="825" spans="1:6">
      <c r="A825" s="10">
        <v>43003</v>
      </c>
      <c r="B825" s="50" t="s">
        <v>57</v>
      </c>
      <c r="C825" s="50">
        <v>237</v>
      </c>
      <c r="D825" s="50">
        <v>204</v>
      </c>
      <c r="E825" s="52"/>
      <c r="F825" s="51">
        <f t="shared" si="13"/>
        <v>0</v>
      </c>
    </row>
    <row r="826" spans="1:6">
      <c r="A826" s="10">
        <v>43004</v>
      </c>
      <c r="B826" s="50" t="s">
        <v>57</v>
      </c>
      <c r="C826" s="50">
        <v>231</v>
      </c>
      <c r="D826" s="50">
        <v>211</v>
      </c>
      <c r="E826" s="52"/>
      <c r="F826" s="51">
        <f t="shared" si="13"/>
        <v>0</v>
      </c>
    </row>
    <row r="827" spans="1:6">
      <c r="A827" s="10">
        <v>43005</v>
      </c>
      <c r="B827" s="50" t="s">
        <v>57</v>
      </c>
      <c r="C827" s="50">
        <v>274</v>
      </c>
      <c r="D827" s="50">
        <v>266</v>
      </c>
      <c r="E827" s="52"/>
      <c r="F827" s="51">
        <f t="shared" si="13"/>
        <v>0</v>
      </c>
    </row>
    <row r="828" spans="1:6">
      <c r="A828" s="10">
        <v>43006</v>
      </c>
      <c r="B828" s="50" t="s">
        <v>57</v>
      </c>
      <c r="C828" s="50">
        <v>189</v>
      </c>
      <c r="D828" s="50">
        <v>185</v>
      </c>
      <c r="E828" s="52"/>
      <c r="F828" s="51">
        <f t="shared" si="13"/>
        <v>0</v>
      </c>
    </row>
    <row r="829" spans="1:6">
      <c r="A829" s="10">
        <v>43007</v>
      </c>
      <c r="B829" s="50" t="s">
        <v>57</v>
      </c>
      <c r="C829" s="50">
        <v>169</v>
      </c>
      <c r="D829" s="50">
        <v>151</v>
      </c>
      <c r="E829" s="52"/>
      <c r="F829" s="51">
        <f t="shared" si="13"/>
        <v>0</v>
      </c>
    </row>
    <row r="830" spans="1:6">
      <c r="A830" s="10">
        <v>43008</v>
      </c>
      <c r="B830" s="50" t="s">
        <v>57</v>
      </c>
      <c r="C830" s="50">
        <v>110</v>
      </c>
      <c r="D830" s="50">
        <v>97</v>
      </c>
      <c r="E830" s="52"/>
      <c r="F830" s="51">
        <f t="shared" si="13"/>
        <v>0</v>
      </c>
    </row>
    <row r="831" spans="1:6">
      <c r="A831" s="10">
        <v>43009</v>
      </c>
      <c r="B831" s="50" t="s">
        <v>57</v>
      </c>
      <c r="C831" s="50">
        <v>56</v>
      </c>
      <c r="D831" s="50">
        <v>54</v>
      </c>
      <c r="E831" s="52"/>
      <c r="F831" s="51">
        <f t="shared" si="13"/>
        <v>0</v>
      </c>
    </row>
    <row r="832" spans="1:6">
      <c r="A832" s="10">
        <v>43010</v>
      </c>
      <c r="B832" s="50" t="s">
        <v>57</v>
      </c>
      <c r="C832" s="50">
        <v>361</v>
      </c>
      <c r="D832" s="50">
        <v>319</v>
      </c>
      <c r="E832" s="52"/>
      <c r="F832" s="51">
        <f t="shared" si="13"/>
        <v>0</v>
      </c>
    </row>
    <row r="833" spans="1:6">
      <c r="A833" s="10">
        <v>43011</v>
      </c>
      <c r="B833" s="50" t="s">
        <v>57</v>
      </c>
      <c r="C833" s="50">
        <v>282</v>
      </c>
      <c r="D833" s="50">
        <v>249</v>
      </c>
      <c r="E833" s="52"/>
      <c r="F833" s="51">
        <f t="shared" si="13"/>
        <v>0</v>
      </c>
    </row>
    <row r="834" spans="1:6">
      <c r="A834" s="10">
        <v>43012</v>
      </c>
      <c r="B834" s="50" t="s">
        <v>57</v>
      </c>
      <c r="C834" s="50">
        <v>288</v>
      </c>
      <c r="D834" s="50">
        <v>259</v>
      </c>
      <c r="E834" s="52"/>
      <c r="F834" s="51">
        <f t="shared" si="13"/>
        <v>0</v>
      </c>
    </row>
    <row r="835" spans="1:6">
      <c r="A835" s="10">
        <v>43013</v>
      </c>
      <c r="B835" s="50" t="s">
        <v>57</v>
      </c>
      <c r="C835" s="50">
        <v>251</v>
      </c>
      <c r="D835" s="50">
        <v>205</v>
      </c>
      <c r="E835" s="52"/>
      <c r="F835" s="51">
        <f t="shared" si="13"/>
        <v>0</v>
      </c>
    </row>
    <row r="836" spans="1:6">
      <c r="A836" s="10">
        <v>43014</v>
      </c>
      <c r="B836" s="50" t="s">
        <v>57</v>
      </c>
      <c r="C836" s="50">
        <v>316</v>
      </c>
      <c r="D836" s="50">
        <v>270</v>
      </c>
      <c r="E836" s="52"/>
      <c r="F836" s="51">
        <f t="shared" si="13"/>
        <v>0</v>
      </c>
    </row>
    <row r="837" spans="1:6">
      <c r="A837" s="10">
        <v>43015</v>
      </c>
      <c r="B837" s="50" t="s">
        <v>57</v>
      </c>
      <c r="C837" s="50">
        <v>120</v>
      </c>
      <c r="D837" s="50">
        <v>107</v>
      </c>
      <c r="E837" s="52"/>
      <c r="F837" s="51">
        <f t="shared" si="13"/>
        <v>0</v>
      </c>
    </row>
    <row r="838" spans="1:6">
      <c r="A838" s="10">
        <v>43016</v>
      </c>
      <c r="B838" s="50" t="s">
        <v>57</v>
      </c>
      <c r="C838" s="50">
        <v>51</v>
      </c>
      <c r="D838" s="50">
        <v>51</v>
      </c>
      <c r="E838" s="52"/>
      <c r="F838" s="51">
        <f t="shared" si="13"/>
        <v>0</v>
      </c>
    </row>
    <row r="839" spans="1:6">
      <c r="A839" s="10">
        <v>43017</v>
      </c>
      <c r="B839" s="50" t="s">
        <v>57</v>
      </c>
      <c r="C839" s="50">
        <v>225</v>
      </c>
      <c r="D839" s="50">
        <v>206</v>
      </c>
      <c r="E839" s="52"/>
      <c r="F839" s="51">
        <f t="shared" si="13"/>
        <v>0</v>
      </c>
    </row>
    <row r="840" spans="1:6">
      <c r="A840" s="10">
        <v>43018</v>
      </c>
      <c r="B840" s="50" t="s">
        <v>57</v>
      </c>
      <c r="C840" s="50">
        <v>263</v>
      </c>
      <c r="D840" s="50">
        <v>242</v>
      </c>
      <c r="E840" s="52"/>
      <c r="F840" s="51">
        <f t="shared" si="13"/>
        <v>0</v>
      </c>
    </row>
    <row r="841" spans="1:6">
      <c r="A841" s="10">
        <v>43019</v>
      </c>
      <c r="B841" s="50" t="s">
        <v>57</v>
      </c>
      <c r="C841" s="50">
        <v>216</v>
      </c>
      <c r="D841" s="50">
        <v>186</v>
      </c>
      <c r="E841" s="52"/>
      <c r="F841" s="51">
        <f t="shared" si="13"/>
        <v>0</v>
      </c>
    </row>
    <row r="842" spans="1:6">
      <c r="A842" s="10">
        <v>43020</v>
      </c>
      <c r="B842" s="50" t="s">
        <v>57</v>
      </c>
      <c r="C842" s="50">
        <v>226</v>
      </c>
      <c r="D842" s="50">
        <v>209</v>
      </c>
      <c r="E842" s="52"/>
      <c r="F842" s="51">
        <f t="shared" si="13"/>
        <v>0</v>
      </c>
    </row>
    <row r="843" spans="1:6">
      <c r="A843" s="10">
        <v>43021</v>
      </c>
      <c r="B843" s="50" t="s">
        <v>57</v>
      </c>
      <c r="C843" s="50">
        <v>207</v>
      </c>
      <c r="D843" s="50">
        <v>187</v>
      </c>
      <c r="E843" s="52"/>
      <c r="F843" s="51">
        <f t="shared" si="13"/>
        <v>0</v>
      </c>
    </row>
    <row r="844" spans="1:6">
      <c r="A844" s="10">
        <v>43022</v>
      </c>
      <c r="B844" s="50" t="s">
        <v>57</v>
      </c>
      <c r="C844" s="50">
        <v>86</v>
      </c>
      <c r="D844" s="50">
        <v>84</v>
      </c>
      <c r="E844" s="52"/>
      <c r="F844" s="51">
        <f t="shared" si="13"/>
        <v>0</v>
      </c>
    </row>
    <row r="845" spans="1:6">
      <c r="A845" s="10">
        <v>43023</v>
      </c>
      <c r="B845" s="50" t="s">
        <v>57</v>
      </c>
      <c r="C845" s="50">
        <v>54</v>
      </c>
      <c r="D845" s="50">
        <v>51</v>
      </c>
      <c r="E845" s="52"/>
      <c r="F845" s="51">
        <f t="shared" si="13"/>
        <v>0</v>
      </c>
    </row>
    <row r="846" spans="1:6">
      <c r="A846" s="10">
        <v>43024</v>
      </c>
      <c r="B846" s="50" t="s">
        <v>57</v>
      </c>
      <c r="C846" s="50">
        <v>286</v>
      </c>
      <c r="D846" s="50">
        <v>248</v>
      </c>
      <c r="E846" s="52"/>
      <c r="F846" s="51">
        <f t="shared" si="13"/>
        <v>0</v>
      </c>
    </row>
    <row r="847" spans="1:6">
      <c r="A847" s="10">
        <v>43025</v>
      </c>
      <c r="B847" s="50" t="s">
        <v>57</v>
      </c>
      <c r="C847" s="50">
        <v>325</v>
      </c>
      <c r="D847" s="50">
        <v>305</v>
      </c>
      <c r="E847" s="52"/>
      <c r="F847" s="51">
        <f t="shared" si="13"/>
        <v>0</v>
      </c>
    </row>
    <row r="848" spans="1:6">
      <c r="A848" s="10">
        <v>43026</v>
      </c>
      <c r="B848" s="50" t="s">
        <v>57</v>
      </c>
      <c r="C848" s="50">
        <v>225</v>
      </c>
      <c r="D848" s="50">
        <v>199</v>
      </c>
      <c r="E848" s="52"/>
      <c r="F848" s="51">
        <f t="shared" si="13"/>
        <v>0</v>
      </c>
    </row>
    <row r="849" spans="1:6">
      <c r="A849" s="10">
        <v>43027</v>
      </c>
      <c r="B849" s="50" t="s">
        <v>57</v>
      </c>
      <c r="C849" s="50">
        <v>417</v>
      </c>
      <c r="D849" s="50">
        <v>327</v>
      </c>
      <c r="E849" s="52"/>
      <c r="F849" s="51">
        <f t="shared" si="13"/>
        <v>0</v>
      </c>
    </row>
    <row r="850" spans="1:6">
      <c r="A850" s="10">
        <v>43028</v>
      </c>
      <c r="B850" s="50" t="s">
        <v>57</v>
      </c>
      <c r="C850" s="50">
        <v>185</v>
      </c>
      <c r="D850" s="50">
        <v>173</v>
      </c>
      <c r="E850" s="52"/>
      <c r="F850" s="51">
        <f t="shared" si="13"/>
        <v>0</v>
      </c>
    </row>
    <row r="851" spans="1:6">
      <c r="A851" s="10">
        <v>43029</v>
      </c>
      <c r="B851" s="50" t="s">
        <v>57</v>
      </c>
      <c r="C851" s="50">
        <v>99</v>
      </c>
      <c r="D851" s="50">
        <v>87</v>
      </c>
      <c r="E851" s="52"/>
      <c r="F851" s="51">
        <f t="shared" si="13"/>
        <v>0</v>
      </c>
    </row>
    <row r="852" spans="1:6">
      <c r="A852" s="10">
        <v>43030</v>
      </c>
      <c r="B852" s="50" t="s">
        <v>57</v>
      </c>
      <c r="C852" s="50">
        <v>222</v>
      </c>
      <c r="D852" s="50">
        <v>127</v>
      </c>
      <c r="E852" s="52"/>
      <c r="F852" s="51">
        <f t="shared" si="13"/>
        <v>0</v>
      </c>
    </row>
    <row r="853" spans="1:6">
      <c r="A853" s="10">
        <v>43031</v>
      </c>
      <c r="B853" s="50" t="s">
        <v>57</v>
      </c>
      <c r="C853" s="50">
        <v>210</v>
      </c>
      <c r="D853" s="50">
        <v>195</v>
      </c>
      <c r="E853" s="52"/>
      <c r="F853" s="51">
        <f t="shared" si="13"/>
        <v>0</v>
      </c>
    </row>
    <row r="854" spans="1:6">
      <c r="A854" s="10">
        <v>43032</v>
      </c>
      <c r="B854" s="50" t="s">
        <v>57</v>
      </c>
      <c r="C854" s="50">
        <v>189</v>
      </c>
      <c r="D854" s="50">
        <v>182</v>
      </c>
      <c r="E854" s="52"/>
      <c r="F854" s="51">
        <f t="shared" si="13"/>
        <v>0</v>
      </c>
    </row>
    <row r="855" spans="1:6">
      <c r="A855" s="10">
        <v>43033</v>
      </c>
      <c r="B855" s="50" t="s">
        <v>57</v>
      </c>
      <c r="C855" s="50">
        <v>356</v>
      </c>
      <c r="D855" s="50">
        <v>320</v>
      </c>
      <c r="E855" s="52"/>
      <c r="F855" s="51">
        <f t="shared" si="13"/>
        <v>0</v>
      </c>
    </row>
    <row r="856" spans="1:6">
      <c r="A856" s="10">
        <v>43034</v>
      </c>
      <c r="B856" s="50" t="s">
        <v>57</v>
      </c>
      <c r="C856" s="50">
        <v>270</v>
      </c>
      <c r="D856" s="50">
        <v>254</v>
      </c>
      <c r="E856" s="52"/>
      <c r="F856" s="51">
        <f t="shared" si="13"/>
        <v>0</v>
      </c>
    </row>
    <row r="857" spans="1:6">
      <c r="A857" s="10">
        <v>43035</v>
      </c>
      <c r="B857" s="50" t="s">
        <v>57</v>
      </c>
      <c r="C857" s="50">
        <v>180</v>
      </c>
      <c r="D857" s="50">
        <v>168</v>
      </c>
      <c r="E857" s="52"/>
      <c r="F857" s="51">
        <f t="shared" si="13"/>
        <v>0</v>
      </c>
    </row>
    <row r="858" spans="1:6">
      <c r="A858" s="10">
        <v>43036</v>
      </c>
      <c r="B858" s="50" t="s">
        <v>57</v>
      </c>
      <c r="C858" s="50">
        <v>134</v>
      </c>
      <c r="D858" s="50">
        <v>126</v>
      </c>
      <c r="E858" s="52"/>
      <c r="F858" s="51">
        <f t="shared" si="13"/>
        <v>0</v>
      </c>
    </row>
    <row r="859" spans="1:6">
      <c r="A859" s="10">
        <v>43037</v>
      </c>
      <c r="B859" s="50" t="s">
        <v>57</v>
      </c>
      <c r="C859" s="50">
        <v>355</v>
      </c>
      <c r="D859" s="50">
        <v>199</v>
      </c>
      <c r="E859" s="52"/>
      <c r="F859" s="51">
        <f t="shared" si="13"/>
        <v>0</v>
      </c>
    </row>
    <row r="860" spans="1:6">
      <c r="A860" s="10">
        <v>43038</v>
      </c>
      <c r="B860" s="50" t="s">
        <v>57</v>
      </c>
      <c r="C860" s="50">
        <v>390</v>
      </c>
      <c r="D860" s="50">
        <v>311</v>
      </c>
      <c r="E860" s="52"/>
      <c r="F860" s="51">
        <f t="shared" ref="F860:F923" si="14">A860-1-A859</f>
        <v>0</v>
      </c>
    </row>
    <row r="861" spans="1:6">
      <c r="A861" s="10">
        <v>43039</v>
      </c>
      <c r="B861" s="50" t="s">
        <v>57</v>
      </c>
      <c r="C861" s="50">
        <v>275</v>
      </c>
      <c r="D861" s="50">
        <v>266</v>
      </c>
      <c r="E861" s="52"/>
      <c r="F861" s="51">
        <f t="shared" si="14"/>
        <v>0</v>
      </c>
    </row>
    <row r="862" spans="1:6">
      <c r="A862" s="10">
        <v>43040</v>
      </c>
      <c r="B862" s="50" t="s">
        <v>57</v>
      </c>
      <c r="C862" s="50">
        <v>205</v>
      </c>
      <c r="D862" s="50">
        <v>201</v>
      </c>
      <c r="E862" s="52"/>
      <c r="F862" s="51">
        <f t="shared" si="14"/>
        <v>0</v>
      </c>
    </row>
    <row r="863" spans="1:6">
      <c r="A863" s="10">
        <v>43041</v>
      </c>
      <c r="B863" s="50" t="s">
        <v>57</v>
      </c>
      <c r="C863" s="50">
        <v>215</v>
      </c>
      <c r="D863" s="50">
        <v>213</v>
      </c>
      <c r="E863" s="52"/>
      <c r="F863" s="51">
        <f t="shared" si="14"/>
        <v>0</v>
      </c>
    </row>
    <row r="864" spans="1:6">
      <c r="A864" s="10">
        <v>43042</v>
      </c>
      <c r="B864" s="50" t="s">
        <v>57</v>
      </c>
      <c r="C864" s="50">
        <v>253</v>
      </c>
      <c r="D864" s="50">
        <v>252</v>
      </c>
      <c r="E864" s="52"/>
      <c r="F864" s="51">
        <f t="shared" si="14"/>
        <v>0</v>
      </c>
    </row>
    <row r="865" spans="1:6">
      <c r="A865" s="10">
        <v>43043</v>
      </c>
      <c r="B865" s="50" t="s">
        <v>57</v>
      </c>
      <c r="C865" s="50">
        <v>140</v>
      </c>
      <c r="D865" s="50">
        <v>126</v>
      </c>
      <c r="E865" s="52"/>
      <c r="F865" s="51">
        <f t="shared" si="14"/>
        <v>0</v>
      </c>
    </row>
    <row r="866" spans="1:6">
      <c r="A866" s="10">
        <v>43044</v>
      </c>
      <c r="B866" s="50" t="s">
        <v>57</v>
      </c>
      <c r="C866" s="50">
        <v>76</v>
      </c>
      <c r="D866" s="50">
        <v>69</v>
      </c>
      <c r="E866" s="52"/>
      <c r="F866" s="51">
        <f t="shared" si="14"/>
        <v>0</v>
      </c>
    </row>
    <row r="867" spans="1:6">
      <c r="A867" s="10">
        <v>43045</v>
      </c>
      <c r="B867" s="50" t="s">
        <v>57</v>
      </c>
      <c r="C867" s="50">
        <v>162</v>
      </c>
      <c r="D867" s="50">
        <v>153</v>
      </c>
      <c r="E867" s="52"/>
      <c r="F867" s="51">
        <f t="shared" si="14"/>
        <v>0</v>
      </c>
    </row>
    <row r="868" spans="1:6">
      <c r="A868" s="10">
        <v>43046</v>
      </c>
      <c r="B868" s="50" t="s">
        <v>57</v>
      </c>
      <c r="C868" s="50">
        <v>167</v>
      </c>
      <c r="D868" s="50">
        <v>106</v>
      </c>
      <c r="E868" s="52"/>
      <c r="F868" s="51">
        <f t="shared" si="14"/>
        <v>0</v>
      </c>
    </row>
    <row r="869" spans="1:6">
      <c r="A869" s="10">
        <v>43047</v>
      </c>
      <c r="B869" s="50" t="s">
        <v>57</v>
      </c>
      <c r="C869" s="50">
        <v>244</v>
      </c>
      <c r="D869" s="50">
        <v>242</v>
      </c>
      <c r="E869" s="52"/>
      <c r="F869" s="51">
        <f t="shared" si="14"/>
        <v>0</v>
      </c>
    </row>
    <row r="870" spans="1:6">
      <c r="A870" s="10">
        <v>43048</v>
      </c>
      <c r="B870" s="50" t="s">
        <v>57</v>
      </c>
      <c r="C870" s="50">
        <v>311</v>
      </c>
      <c r="D870" s="50">
        <v>276</v>
      </c>
      <c r="E870" s="52"/>
      <c r="F870" s="51">
        <f t="shared" si="14"/>
        <v>0</v>
      </c>
    </row>
    <row r="871" spans="1:6">
      <c r="A871" s="10">
        <v>43049</v>
      </c>
      <c r="B871" s="50" t="s">
        <v>57</v>
      </c>
      <c r="C871" s="50">
        <v>200</v>
      </c>
      <c r="D871" s="50">
        <v>192</v>
      </c>
      <c r="E871" s="52"/>
      <c r="F871" s="51">
        <f t="shared" si="14"/>
        <v>0</v>
      </c>
    </row>
    <row r="872" spans="1:6">
      <c r="A872" s="10">
        <v>43050</v>
      </c>
      <c r="B872" s="50" t="s">
        <v>57</v>
      </c>
      <c r="C872" s="50">
        <v>128</v>
      </c>
      <c r="D872" s="50">
        <v>109</v>
      </c>
      <c r="E872" s="52"/>
      <c r="F872" s="51">
        <f t="shared" si="14"/>
        <v>0</v>
      </c>
    </row>
    <row r="873" spans="1:6">
      <c r="A873" s="10">
        <v>43051</v>
      </c>
      <c r="B873" s="50" t="s">
        <v>57</v>
      </c>
      <c r="C873" s="50">
        <v>214</v>
      </c>
      <c r="D873" s="50">
        <v>145</v>
      </c>
      <c r="E873" s="52"/>
      <c r="F873" s="51">
        <f t="shared" si="14"/>
        <v>0</v>
      </c>
    </row>
    <row r="874" spans="1:6">
      <c r="A874" s="10">
        <v>43052</v>
      </c>
      <c r="B874" s="50" t="s">
        <v>57</v>
      </c>
      <c r="C874" s="50">
        <v>264</v>
      </c>
      <c r="D874" s="50">
        <v>245</v>
      </c>
      <c r="E874" s="52"/>
      <c r="F874" s="51">
        <f t="shared" si="14"/>
        <v>0</v>
      </c>
    </row>
    <row r="875" spans="1:6">
      <c r="A875" s="10">
        <v>43053</v>
      </c>
      <c r="B875" s="50" t="s">
        <v>57</v>
      </c>
      <c r="C875" s="50">
        <v>318</v>
      </c>
      <c r="D875" s="50">
        <v>274</v>
      </c>
      <c r="E875" s="52"/>
      <c r="F875" s="51">
        <f t="shared" si="14"/>
        <v>0</v>
      </c>
    </row>
    <row r="876" spans="1:6">
      <c r="A876" s="10">
        <v>43054</v>
      </c>
      <c r="B876" s="50" t="s">
        <v>57</v>
      </c>
      <c r="C876" s="50">
        <v>287</v>
      </c>
      <c r="D876" s="50">
        <v>256</v>
      </c>
      <c r="E876" s="52"/>
      <c r="F876" s="51">
        <f t="shared" si="14"/>
        <v>0</v>
      </c>
    </row>
    <row r="877" spans="1:6">
      <c r="A877" s="10">
        <v>43055</v>
      </c>
      <c r="B877" s="50" t="s">
        <v>57</v>
      </c>
      <c r="C877" s="50">
        <v>233</v>
      </c>
      <c r="D877" s="50">
        <v>212</v>
      </c>
      <c r="E877" s="52"/>
      <c r="F877" s="51">
        <f t="shared" si="14"/>
        <v>0</v>
      </c>
    </row>
    <row r="878" spans="1:6">
      <c r="A878" s="10">
        <v>43056</v>
      </c>
      <c r="B878" s="50" t="s">
        <v>57</v>
      </c>
      <c r="C878" s="50">
        <v>311</v>
      </c>
      <c r="D878" s="50">
        <v>297</v>
      </c>
      <c r="E878" s="52"/>
      <c r="F878" s="51">
        <f t="shared" si="14"/>
        <v>0</v>
      </c>
    </row>
    <row r="879" spans="1:6">
      <c r="A879" s="10">
        <v>43057</v>
      </c>
      <c r="B879" s="50" t="s">
        <v>57</v>
      </c>
      <c r="C879" s="50">
        <v>485</v>
      </c>
      <c r="D879" s="50">
        <v>199</v>
      </c>
      <c r="E879" s="52"/>
      <c r="F879" s="51">
        <f t="shared" si="14"/>
        <v>0</v>
      </c>
    </row>
    <row r="880" spans="1:6">
      <c r="A880" s="10">
        <v>43058</v>
      </c>
      <c r="B880" s="50" t="s">
        <v>57</v>
      </c>
      <c r="C880" s="50">
        <v>162</v>
      </c>
      <c r="D880" s="50">
        <v>127</v>
      </c>
      <c r="E880" s="52"/>
      <c r="F880" s="51">
        <f t="shared" si="14"/>
        <v>0</v>
      </c>
    </row>
    <row r="881" spans="1:6">
      <c r="A881" s="10">
        <v>43059</v>
      </c>
      <c r="B881" s="50" t="s">
        <v>57</v>
      </c>
      <c r="C881" s="50">
        <v>295</v>
      </c>
      <c r="D881" s="50">
        <v>240</v>
      </c>
      <c r="E881" s="52"/>
      <c r="F881" s="51">
        <f t="shared" si="14"/>
        <v>0</v>
      </c>
    </row>
    <row r="882" spans="1:6">
      <c r="A882" s="10">
        <v>43060</v>
      </c>
      <c r="B882" s="50" t="s">
        <v>57</v>
      </c>
      <c r="C882" s="50">
        <v>404</v>
      </c>
      <c r="D882" s="50">
        <v>333</v>
      </c>
      <c r="E882" s="52"/>
      <c r="F882" s="51">
        <f t="shared" si="14"/>
        <v>0</v>
      </c>
    </row>
    <row r="883" spans="1:6">
      <c r="A883" s="10">
        <v>43061</v>
      </c>
      <c r="B883" s="50" t="s">
        <v>57</v>
      </c>
      <c r="C883" s="50">
        <v>398</v>
      </c>
      <c r="D883" s="50">
        <v>312</v>
      </c>
      <c r="E883" s="52"/>
      <c r="F883" s="51">
        <f t="shared" si="14"/>
        <v>0</v>
      </c>
    </row>
    <row r="884" spans="1:6">
      <c r="A884" s="10">
        <v>43062</v>
      </c>
      <c r="B884" s="50" t="s">
        <v>57</v>
      </c>
      <c r="C884" s="50">
        <v>725</v>
      </c>
      <c r="D884" s="50">
        <v>436</v>
      </c>
      <c r="E884" s="52"/>
      <c r="F884" s="51">
        <f t="shared" si="14"/>
        <v>0</v>
      </c>
    </row>
    <row r="885" spans="1:6">
      <c r="A885" s="10">
        <v>43063</v>
      </c>
      <c r="B885" s="50" t="s">
        <v>57</v>
      </c>
      <c r="C885" s="50">
        <v>522</v>
      </c>
      <c r="D885" s="50">
        <v>392</v>
      </c>
      <c r="E885" s="52"/>
      <c r="F885" s="51">
        <f t="shared" si="14"/>
        <v>0</v>
      </c>
    </row>
    <row r="886" spans="1:6">
      <c r="A886" s="10">
        <v>43064</v>
      </c>
      <c r="B886" s="50" t="s">
        <v>57</v>
      </c>
      <c r="C886" s="50">
        <v>315</v>
      </c>
      <c r="D886" s="50">
        <v>189</v>
      </c>
      <c r="E886" s="52"/>
      <c r="F886" s="51">
        <f t="shared" si="14"/>
        <v>0</v>
      </c>
    </row>
    <row r="887" spans="1:6">
      <c r="A887" s="10">
        <v>43065</v>
      </c>
      <c r="B887" s="50" t="s">
        <v>57</v>
      </c>
      <c r="C887" s="50">
        <v>162</v>
      </c>
      <c r="D887" s="50">
        <v>125</v>
      </c>
      <c r="E887" s="52"/>
      <c r="F887" s="51">
        <f t="shared" si="14"/>
        <v>0</v>
      </c>
    </row>
    <row r="888" spans="1:6">
      <c r="A888" s="10">
        <v>43066</v>
      </c>
      <c r="B888" s="50" t="s">
        <v>57</v>
      </c>
      <c r="C888" s="50">
        <v>272</v>
      </c>
      <c r="D888" s="50">
        <v>192</v>
      </c>
      <c r="E888" s="52"/>
      <c r="F888" s="51">
        <f t="shared" si="14"/>
        <v>0</v>
      </c>
    </row>
    <row r="889" spans="1:6">
      <c r="A889" s="10">
        <v>43067</v>
      </c>
      <c r="B889" s="50" t="s">
        <v>57</v>
      </c>
      <c r="C889" s="50">
        <v>332</v>
      </c>
      <c r="D889" s="50">
        <v>251</v>
      </c>
      <c r="E889" s="52"/>
      <c r="F889" s="51">
        <f t="shared" si="14"/>
        <v>0</v>
      </c>
    </row>
    <row r="890" spans="1:6">
      <c r="A890" s="10">
        <v>43068</v>
      </c>
      <c r="B890" s="50" t="s">
        <v>57</v>
      </c>
      <c r="C890" s="50">
        <v>511</v>
      </c>
      <c r="D890" s="50">
        <v>380</v>
      </c>
      <c r="E890" s="52"/>
      <c r="F890" s="51">
        <f t="shared" si="14"/>
        <v>0</v>
      </c>
    </row>
    <row r="891" spans="1:6">
      <c r="A891" s="10">
        <v>43069</v>
      </c>
      <c r="B891" s="50" t="s">
        <v>57</v>
      </c>
      <c r="C891" s="50">
        <v>376</v>
      </c>
      <c r="D891" s="50">
        <v>331</v>
      </c>
      <c r="E891" s="52"/>
      <c r="F891" s="51">
        <f t="shared" si="14"/>
        <v>0</v>
      </c>
    </row>
    <row r="892" spans="1:6">
      <c r="A892" s="10">
        <v>43070</v>
      </c>
      <c r="B892" s="50" t="s">
        <v>57</v>
      </c>
      <c r="C892" s="50">
        <v>747</v>
      </c>
      <c r="D892" s="50">
        <v>534</v>
      </c>
      <c r="E892" s="52"/>
      <c r="F892" s="51">
        <f t="shared" si="14"/>
        <v>0</v>
      </c>
    </row>
    <row r="893" spans="1:6">
      <c r="A893" s="10">
        <v>43071</v>
      </c>
      <c r="B893" s="50" t="s">
        <v>57</v>
      </c>
      <c r="C893" s="50">
        <v>342</v>
      </c>
      <c r="D893" s="50">
        <v>224</v>
      </c>
      <c r="E893" s="52"/>
      <c r="F893" s="51">
        <f t="shared" si="14"/>
        <v>0</v>
      </c>
    </row>
    <row r="894" spans="1:6">
      <c r="A894" s="10">
        <v>43072</v>
      </c>
      <c r="B894" s="50" t="s">
        <v>57</v>
      </c>
      <c r="C894" s="50">
        <v>541</v>
      </c>
      <c r="D894" s="50">
        <v>288</v>
      </c>
      <c r="E894" s="52"/>
      <c r="F894" s="51">
        <f t="shared" si="14"/>
        <v>0</v>
      </c>
    </row>
    <row r="895" spans="1:6">
      <c r="A895" s="10">
        <v>43073</v>
      </c>
      <c r="B895" s="50" t="s">
        <v>57</v>
      </c>
      <c r="C895" s="50">
        <v>311</v>
      </c>
      <c r="D895" s="50">
        <v>238</v>
      </c>
      <c r="E895" s="52"/>
      <c r="F895" s="51">
        <f t="shared" si="14"/>
        <v>0</v>
      </c>
    </row>
    <row r="896" spans="1:6">
      <c r="A896" s="10">
        <v>43074</v>
      </c>
      <c r="B896" s="50" t="s">
        <v>57</v>
      </c>
      <c r="C896" s="50">
        <v>305</v>
      </c>
      <c r="D896" s="50">
        <v>207</v>
      </c>
      <c r="E896" s="52"/>
      <c r="F896" s="51">
        <f t="shared" si="14"/>
        <v>0</v>
      </c>
    </row>
    <row r="897" spans="1:6">
      <c r="A897" s="10">
        <v>43075</v>
      </c>
      <c r="B897" s="50" t="s">
        <v>57</v>
      </c>
      <c r="C897" s="50">
        <v>196</v>
      </c>
      <c r="D897" s="50">
        <v>157</v>
      </c>
      <c r="E897" s="52"/>
      <c r="F897" s="51">
        <f t="shared" si="14"/>
        <v>0</v>
      </c>
    </row>
    <row r="898" spans="1:6">
      <c r="A898" s="10">
        <v>43076</v>
      </c>
      <c r="B898" s="50" t="s">
        <v>57</v>
      </c>
      <c r="C898" s="50">
        <v>438</v>
      </c>
      <c r="D898" s="50">
        <v>313</v>
      </c>
      <c r="E898" s="52"/>
      <c r="F898" s="51">
        <f t="shared" si="14"/>
        <v>0</v>
      </c>
    </row>
    <row r="899" spans="1:6">
      <c r="A899" s="10">
        <v>43077</v>
      </c>
      <c r="B899" s="50" t="s">
        <v>57</v>
      </c>
      <c r="C899" s="50">
        <v>338</v>
      </c>
      <c r="D899" s="50">
        <v>215</v>
      </c>
      <c r="E899" s="52"/>
      <c r="F899" s="51">
        <f t="shared" si="14"/>
        <v>0</v>
      </c>
    </row>
    <row r="900" spans="1:6">
      <c r="A900" s="10">
        <v>43078</v>
      </c>
      <c r="B900" s="50" t="s">
        <v>57</v>
      </c>
      <c r="C900" s="50">
        <v>236</v>
      </c>
      <c r="D900" s="50">
        <v>193</v>
      </c>
      <c r="E900" s="52"/>
      <c r="F900" s="51">
        <f t="shared" si="14"/>
        <v>0</v>
      </c>
    </row>
    <row r="901" spans="1:6">
      <c r="A901" s="10">
        <v>43079</v>
      </c>
      <c r="B901" s="50" t="s">
        <v>57</v>
      </c>
      <c r="C901" s="50">
        <v>101</v>
      </c>
      <c r="D901" s="50">
        <v>70</v>
      </c>
      <c r="E901" s="52"/>
      <c r="F901" s="51">
        <f t="shared" si="14"/>
        <v>0</v>
      </c>
    </row>
    <row r="902" spans="1:6">
      <c r="A902" s="10">
        <v>43080</v>
      </c>
      <c r="B902" s="50" t="s">
        <v>57</v>
      </c>
      <c r="C902" s="50">
        <v>232</v>
      </c>
      <c r="D902" s="50">
        <v>180</v>
      </c>
      <c r="E902" s="52"/>
      <c r="F902" s="51">
        <f t="shared" si="14"/>
        <v>0</v>
      </c>
    </row>
    <row r="903" spans="1:6">
      <c r="A903" s="10">
        <v>43081</v>
      </c>
      <c r="B903" s="50" t="s">
        <v>57</v>
      </c>
      <c r="C903" s="50">
        <v>231</v>
      </c>
      <c r="D903" s="50">
        <v>219</v>
      </c>
      <c r="E903" s="52"/>
      <c r="F903" s="51">
        <f t="shared" si="14"/>
        <v>0</v>
      </c>
    </row>
    <row r="904" spans="1:6">
      <c r="A904" s="10">
        <v>43082</v>
      </c>
      <c r="B904" s="50" t="s">
        <v>57</v>
      </c>
      <c r="C904" s="50">
        <v>549</v>
      </c>
      <c r="D904" s="50">
        <v>305</v>
      </c>
      <c r="E904" s="52"/>
      <c r="F904" s="51">
        <f t="shared" si="14"/>
        <v>0</v>
      </c>
    </row>
    <row r="905" spans="1:6">
      <c r="A905" s="10">
        <v>43083</v>
      </c>
      <c r="B905" s="50" t="s">
        <v>57</v>
      </c>
      <c r="C905" s="50">
        <v>558</v>
      </c>
      <c r="D905" s="50">
        <v>279</v>
      </c>
      <c r="E905" s="52"/>
      <c r="F905" s="51">
        <f t="shared" si="14"/>
        <v>0</v>
      </c>
    </row>
    <row r="906" spans="1:6">
      <c r="A906" s="10">
        <v>43084</v>
      </c>
      <c r="B906" s="50" t="s">
        <v>57</v>
      </c>
      <c r="C906" s="50">
        <v>297</v>
      </c>
      <c r="D906" s="50">
        <v>248</v>
      </c>
      <c r="E906" s="52"/>
      <c r="F906" s="51">
        <f t="shared" si="14"/>
        <v>0</v>
      </c>
    </row>
    <row r="907" spans="1:6">
      <c r="A907" s="10">
        <v>43085</v>
      </c>
      <c r="B907" s="50" t="s">
        <v>57</v>
      </c>
      <c r="C907" s="50">
        <v>154</v>
      </c>
      <c r="D907" s="50">
        <v>124</v>
      </c>
      <c r="E907" s="52"/>
      <c r="F907" s="51">
        <f t="shared" si="14"/>
        <v>0</v>
      </c>
    </row>
    <row r="908" spans="1:6">
      <c r="A908" s="10">
        <v>43086</v>
      </c>
      <c r="B908" s="50" t="s">
        <v>57</v>
      </c>
      <c r="C908" s="50">
        <v>131</v>
      </c>
      <c r="D908" s="50">
        <v>110</v>
      </c>
      <c r="E908" s="52"/>
      <c r="F908" s="51">
        <f t="shared" si="14"/>
        <v>0</v>
      </c>
    </row>
    <row r="909" spans="1:6">
      <c r="A909" s="10">
        <v>43087</v>
      </c>
      <c r="B909" s="50" t="s">
        <v>57</v>
      </c>
      <c r="C909" s="50">
        <v>266</v>
      </c>
      <c r="D909" s="50">
        <v>232</v>
      </c>
      <c r="E909" s="52"/>
      <c r="F909" s="51">
        <f t="shared" si="14"/>
        <v>0</v>
      </c>
    </row>
    <row r="910" spans="1:6">
      <c r="A910" s="10">
        <v>43088</v>
      </c>
      <c r="B910" s="50" t="s">
        <v>57</v>
      </c>
      <c r="C910" s="50">
        <v>605</v>
      </c>
      <c r="D910" s="50">
        <v>391</v>
      </c>
      <c r="E910" s="52"/>
      <c r="F910" s="51">
        <f t="shared" si="14"/>
        <v>0</v>
      </c>
    </row>
    <row r="911" spans="1:6">
      <c r="A911" s="10">
        <v>43089</v>
      </c>
      <c r="B911" s="50" t="s">
        <v>57</v>
      </c>
      <c r="C911" s="50">
        <v>304</v>
      </c>
      <c r="D911" s="50">
        <v>277</v>
      </c>
      <c r="E911" s="52"/>
      <c r="F911" s="51">
        <f t="shared" si="14"/>
        <v>0</v>
      </c>
    </row>
    <row r="912" spans="1:6">
      <c r="A912" s="10">
        <v>43090</v>
      </c>
      <c r="B912" s="50" t="s">
        <v>57</v>
      </c>
      <c r="C912" s="50">
        <v>283</v>
      </c>
      <c r="D912" s="50">
        <v>236</v>
      </c>
      <c r="E912" s="52"/>
      <c r="F912" s="51">
        <f t="shared" si="14"/>
        <v>0</v>
      </c>
    </row>
    <row r="913" spans="1:6">
      <c r="A913" s="10">
        <v>43091</v>
      </c>
      <c r="B913" s="50" t="s">
        <v>57</v>
      </c>
      <c r="C913" s="50">
        <v>252</v>
      </c>
      <c r="D913" s="50">
        <v>230</v>
      </c>
      <c r="E913" s="52"/>
      <c r="F913" s="51">
        <f t="shared" si="14"/>
        <v>0</v>
      </c>
    </row>
    <row r="914" spans="1:6">
      <c r="A914" s="10">
        <v>43092</v>
      </c>
      <c r="B914" s="50" t="s">
        <v>57</v>
      </c>
      <c r="C914" s="50">
        <v>125</v>
      </c>
      <c r="D914" s="50">
        <v>115</v>
      </c>
      <c r="E914" s="52"/>
      <c r="F914" s="51">
        <f t="shared" si="14"/>
        <v>0</v>
      </c>
    </row>
    <row r="915" spans="1:6">
      <c r="A915" s="10">
        <v>43093</v>
      </c>
      <c r="B915" s="50" t="s">
        <v>57</v>
      </c>
      <c r="C915" s="50">
        <v>81</v>
      </c>
      <c r="D915" s="50">
        <v>74</v>
      </c>
      <c r="E915" s="52"/>
      <c r="F915" s="51">
        <f t="shared" si="14"/>
        <v>0</v>
      </c>
    </row>
    <row r="916" spans="1:6">
      <c r="A916" s="10">
        <v>43094</v>
      </c>
      <c r="B916" s="50" t="s">
        <v>57</v>
      </c>
      <c r="C916" s="50">
        <v>226</v>
      </c>
      <c r="D916" s="50">
        <v>114</v>
      </c>
      <c r="E916" s="52"/>
      <c r="F916" s="51">
        <f t="shared" si="14"/>
        <v>0</v>
      </c>
    </row>
    <row r="917" spans="1:6">
      <c r="A917" s="10">
        <v>43095</v>
      </c>
      <c r="B917" s="50" t="s">
        <v>57</v>
      </c>
      <c r="C917" s="50">
        <v>91</v>
      </c>
      <c r="D917" s="50">
        <v>86</v>
      </c>
      <c r="E917" s="52"/>
      <c r="F917" s="51">
        <f t="shared" si="14"/>
        <v>0</v>
      </c>
    </row>
    <row r="918" spans="1:6">
      <c r="A918" s="10">
        <v>43096</v>
      </c>
      <c r="B918" s="50" t="s">
        <v>57</v>
      </c>
      <c r="C918" s="50">
        <v>218</v>
      </c>
      <c r="D918" s="50">
        <v>199</v>
      </c>
      <c r="E918" s="52"/>
      <c r="F918" s="51">
        <f t="shared" si="14"/>
        <v>0</v>
      </c>
    </row>
    <row r="919" spans="1:6">
      <c r="A919" s="10">
        <v>43097</v>
      </c>
      <c r="B919" s="50" t="s">
        <v>57</v>
      </c>
      <c r="C919" s="50">
        <v>244</v>
      </c>
      <c r="D919" s="50">
        <v>153</v>
      </c>
      <c r="E919" s="52"/>
      <c r="F919" s="51">
        <f t="shared" si="14"/>
        <v>0</v>
      </c>
    </row>
    <row r="920" spans="1:6">
      <c r="A920" s="10">
        <v>43098</v>
      </c>
      <c r="B920" s="50" t="s">
        <v>57</v>
      </c>
      <c r="C920" s="50">
        <v>219</v>
      </c>
      <c r="D920" s="50">
        <v>183</v>
      </c>
      <c r="E920" s="52"/>
      <c r="F920" s="51">
        <f t="shared" si="14"/>
        <v>0</v>
      </c>
    </row>
    <row r="921" spans="1:6">
      <c r="A921" s="10">
        <v>43099</v>
      </c>
      <c r="B921" s="50" t="s">
        <v>57</v>
      </c>
      <c r="C921" s="50">
        <v>104</v>
      </c>
      <c r="D921" s="50">
        <v>91</v>
      </c>
      <c r="E921" s="52"/>
      <c r="F921" s="51">
        <f t="shared" si="14"/>
        <v>0</v>
      </c>
    </row>
    <row r="922" spans="1:6">
      <c r="A922" s="10">
        <v>43100</v>
      </c>
      <c r="B922" s="50" t="s">
        <v>57</v>
      </c>
      <c r="C922" s="50">
        <v>118</v>
      </c>
      <c r="D922" s="50">
        <v>93</v>
      </c>
      <c r="E922" s="52"/>
      <c r="F922" s="51">
        <f t="shared" si="14"/>
        <v>0</v>
      </c>
    </row>
    <row r="923" spans="1:6">
      <c r="A923" s="10">
        <v>43101</v>
      </c>
      <c r="B923" s="50" t="s">
        <v>57</v>
      </c>
      <c r="C923" s="50">
        <v>67</v>
      </c>
      <c r="D923" s="50">
        <v>66</v>
      </c>
      <c r="E923" s="52"/>
      <c r="F923" s="51">
        <f t="shared" si="14"/>
        <v>0</v>
      </c>
    </row>
    <row r="924" spans="1:6">
      <c r="A924" s="10">
        <v>43102</v>
      </c>
      <c r="B924" s="49" t="s">
        <v>57</v>
      </c>
      <c r="C924" s="50">
        <v>218</v>
      </c>
      <c r="D924" s="50">
        <v>215</v>
      </c>
      <c r="E924" s="52"/>
      <c r="F924" s="51">
        <f t="shared" ref="F924:F987" si="15">A924-1-A923</f>
        <v>0</v>
      </c>
    </row>
    <row r="925" spans="1:6">
      <c r="A925" s="10">
        <v>43103</v>
      </c>
      <c r="B925" s="49" t="s">
        <v>57</v>
      </c>
      <c r="C925" s="50">
        <v>167</v>
      </c>
      <c r="D925" s="50">
        <v>146</v>
      </c>
      <c r="E925" s="52"/>
      <c r="F925" s="51">
        <f t="shared" si="15"/>
        <v>0</v>
      </c>
    </row>
    <row r="926" spans="1:6">
      <c r="A926" s="10">
        <v>43104</v>
      </c>
      <c r="B926" s="49" t="s">
        <v>57</v>
      </c>
      <c r="C926" s="50">
        <v>156</v>
      </c>
      <c r="D926" s="50">
        <v>153</v>
      </c>
      <c r="E926" s="52"/>
      <c r="F926" s="51">
        <f t="shared" si="15"/>
        <v>0</v>
      </c>
    </row>
    <row r="927" spans="1:6">
      <c r="A927" s="10">
        <v>43105</v>
      </c>
      <c r="B927" s="49" t="s">
        <v>57</v>
      </c>
      <c r="C927" s="50">
        <v>196</v>
      </c>
      <c r="D927" s="50">
        <v>172</v>
      </c>
      <c r="E927" s="52"/>
      <c r="F927" s="51">
        <f t="shared" si="15"/>
        <v>0</v>
      </c>
    </row>
    <row r="928" spans="1:6">
      <c r="A928" s="10">
        <v>43106</v>
      </c>
      <c r="B928" s="49" t="s">
        <v>57</v>
      </c>
      <c r="C928" s="50">
        <v>721</v>
      </c>
      <c r="D928" s="50">
        <v>414</v>
      </c>
      <c r="E928" s="52"/>
      <c r="F928" s="51">
        <f t="shared" si="15"/>
        <v>0</v>
      </c>
    </row>
    <row r="929" spans="1:6">
      <c r="A929" s="10">
        <v>43107</v>
      </c>
      <c r="B929" s="49" t="s">
        <v>57</v>
      </c>
      <c r="C929" s="50">
        <v>160</v>
      </c>
      <c r="D929" s="50">
        <v>149</v>
      </c>
      <c r="E929" s="52"/>
      <c r="F929" s="51">
        <f t="shared" si="15"/>
        <v>0</v>
      </c>
    </row>
    <row r="930" spans="1:6">
      <c r="A930" s="10">
        <v>43108</v>
      </c>
      <c r="B930" s="49" t="s">
        <v>57</v>
      </c>
      <c r="C930" s="50">
        <v>203</v>
      </c>
      <c r="D930" s="50">
        <v>189</v>
      </c>
      <c r="E930" s="52"/>
      <c r="F930" s="51">
        <f t="shared" si="15"/>
        <v>0</v>
      </c>
    </row>
    <row r="931" spans="1:6">
      <c r="A931" s="10">
        <v>43109</v>
      </c>
      <c r="B931" s="49" t="s">
        <v>57</v>
      </c>
      <c r="C931" s="50">
        <v>218</v>
      </c>
      <c r="D931" s="50">
        <v>210</v>
      </c>
      <c r="E931" s="52"/>
      <c r="F931" s="51">
        <f t="shared" si="15"/>
        <v>0</v>
      </c>
    </row>
    <row r="932" spans="1:6">
      <c r="A932" s="10">
        <v>43110</v>
      </c>
      <c r="B932" s="49" t="s">
        <v>57</v>
      </c>
      <c r="C932" s="50">
        <v>205</v>
      </c>
      <c r="D932" s="50">
        <v>200</v>
      </c>
      <c r="E932" s="52"/>
      <c r="F932" s="51">
        <f t="shared" si="15"/>
        <v>0</v>
      </c>
    </row>
    <row r="933" spans="1:6">
      <c r="A933" s="10">
        <v>43111</v>
      </c>
      <c r="B933" s="49" t="s">
        <v>57</v>
      </c>
      <c r="C933" s="50">
        <v>271</v>
      </c>
      <c r="D933" s="50">
        <v>248</v>
      </c>
      <c r="E933" s="52"/>
      <c r="F933" s="51">
        <f t="shared" si="15"/>
        <v>0</v>
      </c>
    </row>
    <row r="934" spans="1:6">
      <c r="A934" s="10">
        <v>43112</v>
      </c>
      <c r="B934" s="49" t="s">
        <v>57</v>
      </c>
      <c r="C934" s="50">
        <v>304</v>
      </c>
      <c r="D934" s="50">
        <v>256</v>
      </c>
      <c r="E934" s="52"/>
      <c r="F934" s="51">
        <f t="shared" si="15"/>
        <v>0</v>
      </c>
    </row>
    <row r="935" spans="1:6">
      <c r="A935" s="10">
        <v>43113</v>
      </c>
      <c r="B935" s="49" t="s">
        <v>57</v>
      </c>
      <c r="C935" s="50">
        <v>276</v>
      </c>
      <c r="D935" s="50">
        <v>185</v>
      </c>
      <c r="E935" s="52"/>
      <c r="F935" s="51">
        <f t="shared" si="15"/>
        <v>0</v>
      </c>
    </row>
    <row r="936" spans="1:6">
      <c r="A936" s="10">
        <v>43114</v>
      </c>
      <c r="B936" s="49" t="s">
        <v>57</v>
      </c>
      <c r="C936" s="50">
        <v>97</v>
      </c>
      <c r="D936" s="50">
        <v>86</v>
      </c>
      <c r="E936" s="52"/>
      <c r="F936" s="51">
        <f t="shared" si="15"/>
        <v>0</v>
      </c>
    </row>
    <row r="937" spans="1:6">
      <c r="A937" s="10">
        <v>43115</v>
      </c>
      <c r="B937" s="49" t="s">
        <v>57</v>
      </c>
      <c r="C937" s="50">
        <v>249</v>
      </c>
      <c r="D937" s="50">
        <v>198</v>
      </c>
      <c r="E937" s="52"/>
      <c r="F937" s="51">
        <f t="shared" si="15"/>
        <v>0</v>
      </c>
    </row>
    <row r="938" spans="1:6">
      <c r="A938" s="10">
        <v>43116</v>
      </c>
      <c r="B938" s="49" t="s">
        <v>57</v>
      </c>
      <c r="C938" s="50">
        <v>209</v>
      </c>
      <c r="D938" s="50">
        <v>201</v>
      </c>
      <c r="E938" s="52"/>
      <c r="F938" s="51">
        <f t="shared" si="15"/>
        <v>0</v>
      </c>
    </row>
    <row r="939" spans="1:6">
      <c r="A939" s="10">
        <v>43117</v>
      </c>
      <c r="B939" s="49" t="s">
        <v>57</v>
      </c>
      <c r="C939" s="50">
        <v>199</v>
      </c>
      <c r="D939" s="50">
        <v>191</v>
      </c>
      <c r="E939" s="52"/>
      <c r="F939" s="51">
        <f t="shared" si="15"/>
        <v>0</v>
      </c>
    </row>
    <row r="940" spans="1:6">
      <c r="A940" s="10">
        <v>43118</v>
      </c>
      <c r="B940" s="49" t="s">
        <v>57</v>
      </c>
      <c r="C940" s="50">
        <v>1105</v>
      </c>
      <c r="D940" s="50">
        <v>534</v>
      </c>
      <c r="E940" s="52"/>
      <c r="F940" s="51">
        <f t="shared" si="15"/>
        <v>0</v>
      </c>
    </row>
    <row r="941" spans="1:6">
      <c r="A941" s="10">
        <v>43119</v>
      </c>
      <c r="B941" s="49" t="s">
        <v>57</v>
      </c>
      <c r="C941" s="50">
        <v>1236</v>
      </c>
      <c r="D941" s="50">
        <v>365</v>
      </c>
      <c r="E941" s="52"/>
      <c r="F941" s="51">
        <f t="shared" si="15"/>
        <v>0</v>
      </c>
    </row>
    <row r="942" spans="1:6">
      <c r="A942" s="10">
        <v>43120</v>
      </c>
      <c r="B942" s="49" t="s">
        <v>57</v>
      </c>
      <c r="C942" s="50">
        <v>370</v>
      </c>
      <c r="D942" s="50">
        <v>262</v>
      </c>
      <c r="E942" s="52"/>
      <c r="F942" s="51">
        <f t="shared" si="15"/>
        <v>0</v>
      </c>
    </row>
    <row r="943" spans="1:6">
      <c r="A943" s="10">
        <v>43121</v>
      </c>
      <c r="B943" s="49" t="s">
        <v>57</v>
      </c>
      <c r="C943" s="50">
        <v>169</v>
      </c>
      <c r="D943" s="50">
        <v>145</v>
      </c>
      <c r="E943" s="52"/>
      <c r="F943" s="51">
        <f t="shared" si="15"/>
        <v>0</v>
      </c>
    </row>
    <row r="944" spans="1:6">
      <c r="A944" s="10">
        <v>43122</v>
      </c>
      <c r="B944" s="49" t="s">
        <v>57</v>
      </c>
      <c r="C944" s="50">
        <v>319</v>
      </c>
      <c r="D944" s="50">
        <v>284</v>
      </c>
      <c r="E944" s="52"/>
      <c r="F944" s="51">
        <f t="shared" si="15"/>
        <v>0</v>
      </c>
    </row>
    <row r="945" spans="1:6">
      <c r="A945" s="10">
        <v>43123</v>
      </c>
      <c r="B945" s="49" t="s">
        <v>57</v>
      </c>
      <c r="C945" s="50">
        <v>229</v>
      </c>
      <c r="D945" s="50">
        <v>209</v>
      </c>
      <c r="E945" s="52"/>
      <c r="F945" s="51">
        <f t="shared" si="15"/>
        <v>0</v>
      </c>
    </row>
    <row r="946" spans="1:6">
      <c r="A946" s="10">
        <v>43124</v>
      </c>
      <c r="B946" s="49" t="s">
        <v>57</v>
      </c>
      <c r="C946" s="50">
        <v>291</v>
      </c>
      <c r="D946" s="50">
        <v>253</v>
      </c>
      <c r="E946" s="52"/>
      <c r="F946" s="51">
        <f t="shared" si="15"/>
        <v>0</v>
      </c>
    </row>
    <row r="947" spans="1:6">
      <c r="A947" s="10">
        <v>43125</v>
      </c>
      <c r="B947" s="49" t="s">
        <v>57</v>
      </c>
      <c r="C947" s="50">
        <v>344</v>
      </c>
      <c r="D947" s="50">
        <v>272</v>
      </c>
      <c r="E947" s="52"/>
      <c r="F947" s="51">
        <f t="shared" si="15"/>
        <v>0</v>
      </c>
    </row>
    <row r="948" spans="1:6">
      <c r="A948" s="10">
        <v>43126</v>
      </c>
      <c r="B948" s="49" t="s">
        <v>57</v>
      </c>
      <c r="C948" s="50">
        <v>295</v>
      </c>
      <c r="D948" s="50">
        <v>231</v>
      </c>
      <c r="E948" s="52"/>
      <c r="F948" s="51">
        <f t="shared" si="15"/>
        <v>0</v>
      </c>
    </row>
    <row r="949" spans="1:6">
      <c r="A949" s="10">
        <v>43127</v>
      </c>
      <c r="B949" s="49" t="s">
        <v>57</v>
      </c>
      <c r="C949" s="50">
        <v>306</v>
      </c>
      <c r="D949" s="50">
        <v>261</v>
      </c>
      <c r="E949" s="52"/>
      <c r="F949" s="51">
        <f t="shared" si="15"/>
        <v>0</v>
      </c>
    </row>
    <row r="950" spans="1:6">
      <c r="A950" s="10">
        <v>43128</v>
      </c>
      <c r="B950" s="49" t="s">
        <v>58</v>
      </c>
      <c r="C950" s="50">
        <v>0</v>
      </c>
      <c r="D950" s="50">
        <v>0</v>
      </c>
      <c r="E950" s="52"/>
      <c r="F950" s="51">
        <f t="shared" si="15"/>
        <v>0</v>
      </c>
    </row>
    <row r="951" spans="1:6">
      <c r="A951" s="10">
        <v>43129</v>
      </c>
      <c r="B951" s="49" t="s">
        <v>57</v>
      </c>
      <c r="C951" s="50">
        <v>4985</v>
      </c>
      <c r="D951" s="50">
        <v>548</v>
      </c>
      <c r="E951" s="52"/>
      <c r="F951" s="51">
        <f t="shared" si="15"/>
        <v>0</v>
      </c>
    </row>
    <row r="952" spans="1:6">
      <c r="A952" s="10">
        <v>43130</v>
      </c>
      <c r="B952" s="49" t="s">
        <v>57</v>
      </c>
      <c r="C952" s="50">
        <v>550</v>
      </c>
      <c r="D952" s="50">
        <v>375</v>
      </c>
      <c r="E952" s="52"/>
      <c r="F952" s="51">
        <f t="shared" si="15"/>
        <v>0</v>
      </c>
    </row>
    <row r="953" spans="1:6">
      <c r="A953" s="10">
        <v>43131</v>
      </c>
      <c r="B953" s="49" t="s">
        <v>57</v>
      </c>
      <c r="C953" s="50">
        <v>355</v>
      </c>
      <c r="D953" s="50">
        <v>296</v>
      </c>
      <c r="E953" s="52"/>
      <c r="F953" s="51">
        <f t="shared" si="15"/>
        <v>0</v>
      </c>
    </row>
    <row r="954" spans="1:6">
      <c r="A954" s="10">
        <v>43132</v>
      </c>
      <c r="B954" s="49" t="s">
        <v>57</v>
      </c>
      <c r="C954" s="50">
        <v>325</v>
      </c>
      <c r="D954" s="50">
        <v>295</v>
      </c>
      <c r="E954" s="52"/>
      <c r="F954" s="51">
        <f t="shared" si="15"/>
        <v>0</v>
      </c>
    </row>
    <row r="955" spans="1:6">
      <c r="A955" s="10">
        <v>43133</v>
      </c>
      <c r="B955" s="49" t="s">
        <v>57</v>
      </c>
      <c r="C955" s="50">
        <v>268</v>
      </c>
      <c r="D955" s="50">
        <v>211</v>
      </c>
      <c r="E955" s="52"/>
      <c r="F955" s="51">
        <f t="shared" si="15"/>
        <v>0</v>
      </c>
    </row>
    <row r="956" spans="1:6">
      <c r="A956" s="10">
        <v>43134</v>
      </c>
      <c r="B956" s="49" t="s">
        <v>57</v>
      </c>
      <c r="C956" s="50">
        <v>168</v>
      </c>
      <c r="D956" s="50">
        <v>147</v>
      </c>
      <c r="E956" s="52"/>
      <c r="F956" s="51">
        <f t="shared" si="15"/>
        <v>0</v>
      </c>
    </row>
    <row r="957" spans="1:6">
      <c r="A957" s="10">
        <v>43135</v>
      </c>
      <c r="B957" s="49" t="s">
        <v>57</v>
      </c>
      <c r="C957" s="50">
        <v>99</v>
      </c>
      <c r="D957" s="50">
        <v>96</v>
      </c>
      <c r="E957" s="52"/>
      <c r="F957" s="51">
        <f t="shared" si="15"/>
        <v>0</v>
      </c>
    </row>
    <row r="958" spans="1:6">
      <c r="A958" s="10">
        <v>43136</v>
      </c>
      <c r="B958" s="49" t="s">
        <v>57</v>
      </c>
      <c r="C958" s="50">
        <v>306</v>
      </c>
      <c r="D958" s="50">
        <v>262</v>
      </c>
      <c r="E958" s="52"/>
      <c r="F958" s="51">
        <f t="shared" si="15"/>
        <v>0</v>
      </c>
    </row>
    <row r="959" spans="1:6">
      <c r="A959" s="10">
        <v>43137</v>
      </c>
      <c r="B959" s="49" t="s">
        <v>57</v>
      </c>
      <c r="C959" s="50">
        <v>287</v>
      </c>
      <c r="D959" s="50">
        <v>206</v>
      </c>
      <c r="E959" s="52"/>
      <c r="F959" s="51">
        <f t="shared" si="15"/>
        <v>0</v>
      </c>
    </row>
    <row r="960" spans="1:6">
      <c r="A960" s="10">
        <v>43138</v>
      </c>
      <c r="B960" s="49" t="s">
        <v>57</v>
      </c>
      <c r="C960" s="50">
        <v>879</v>
      </c>
      <c r="D960" s="50">
        <v>188</v>
      </c>
      <c r="E960" s="52"/>
      <c r="F960" s="51">
        <f t="shared" si="15"/>
        <v>0</v>
      </c>
    </row>
    <row r="961" spans="1:6">
      <c r="A961" s="10">
        <v>43139</v>
      </c>
      <c r="B961" s="49" t="s">
        <v>57</v>
      </c>
      <c r="C961" s="50">
        <v>325</v>
      </c>
      <c r="D961" s="50">
        <v>281</v>
      </c>
      <c r="E961" s="52"/>
      <c r="F961" s="51">
        <f t="shared" si="15"/>
        <v>0</v>
      </c>
    </row>
    <row r="962" spans="1:6">
      <c r="A962" s="10">
        <v>43140</v>
      </c>
      <c r="B962" s="49" t="s">
        <v>57</v>
      </c>
      <c r="C962" s="50">
        <v>223</v>
      </c>
      <c r="D962" s="50">
        <v>194</v>
      </c>
      <c r="E962" s="52"/>
      <c r="F962" s="51">
        <f t="shared" si="15"/>
        <v>0</v>
      </c>
    </row>
    <row r="963" spans="1:6">
      <c r="A963" s="10">
        <v>43141</v>
      </c>
      <c r="B963" s="49" t="s">
        <v>57</v>
      </c>
      <c r="C963" s="50">
        <v>299</v>
      </c>
      <c r="D963" s="50">
        <v>166</v>
      </c>
      <c r="E963" s="52"/>
      <c r="F963" s="51">
        <f t="shared" si="15"/>
        <v>0</v>
      </c>
    </row>
    <row r="964" spans="1:6">
      <c r="A964" s="10">
        <v>43142</v>
      </c>
      <c r="B964" s="49" t="s">
        <v>57</v>
      </c>
      <c r="C964" s="50">
        <v>216</v>
      </c>
      <c r="D964" s="50">
        <v>157</v>
      </c>
      <c r="E964" s="52"/>
      <c r="F964" s="51">
        <f t="shared" si="15"/>
        <v>0</v>
      </c>
    </row>
    <row r="965" spans="1:6">
      <c r="A965" s="10">
        <v>43143</v>
      </c>
      <c r="B965" s="49" t="s">
        <v>57</v>
      </c>
      <c r="C965" s="50">
        <v>335</v>
      </c>
      <c r="D965" s="50">
        <v>209</v>
      </c>
      <c r="E965" s="52"/>
      <c r="F965" s="51">
        <f t="shared" si="15"/>
        <v>0</v>
      </c>
    </row>
    <row r="966" spans="1:6">
      <c r="A966" s="10">
        <v>43144</v>
      </c>
      <c r="B966" s="49" t="s">
        <v>57</v>
      </c>
      <c r="C966" s="50">
        <v>334</v>
      </c>
      <c r="D966" s="50">
        <v>253</v>
      </c>
      <c r="E966" s="52"/>
      <c r="F966" s="51">
        <f t="shared" si="15"/>
        <v>0</v>
      </c>
    </row>
    <row r="967" spans="1:6">
      <c r="A967" s="10">
        <v>43145</v>
      </c>
      <c r="B967" s="49" t="s">
        <v>58</v>
      </c>
      <c r="C967" s="50">
        <v>1258</v>
      </c>
      <c r="D967" s="50">
        <v>487</v>
      </c>
      <c r="E967" s="52"/>
      <c r="F967" s="51">
        <f t="shared" si="15"/>
        <v>0</v>
      </c>
    </row>
    <row r="968" spans="1:6">
      <c r="A968" s="10">
        <v>43146</v>
      </c>
      <c r="B968" s="49" t="s">
        <v>57</v>
      </c>
      <c r="C968" s="50">
        <v>438</v>
      </c>
      <c r="D968" s="50">
        <v>305</v>
      </c>
      <c r="E968" s="52"/>
      <c r="F968" s="51">
        <f t="shared" si="15"/>
        <v>0</v>
      </c>
    </row>
    <row r="969" spans="1:6">
      <c r="A969" s="10">
        <v>43147</v>
      </c>
      <c r="B969" s="49" t="s">
        <v>57</v>
      </c>
      <c r="C969" s="50">
        <v>337</v>
      </c>
      <c r="D969" s="50">
        <v>290</v>
      </c>
      <c r="E969" s="52"/>
      <c r="F969" s="51">
        <f t="shared" si="15"/>
        <v>0</v>
      </c>
    </row>
    <row r="970" spans="1:6">
      <c r="A970" s="10">
        <v>43148</v>
      </c>
      <c r="B970" s="49" t="s">
        <v>57</v>
      </c>
      <c r="C970" s="50">
        <v>133</v>
      </c>
      <c r="D970" s="50">
        <v>122</v>
      </c>
      <c r="E970" s="52"/>
      <c r="F970" s="51">
        <f t="shared" si="15"/>
        <v>0</v>
      </c>
    </row>
    <row r="971" spans="1:6">
      <c r="A971" s="10">
        <v>43149</v>
      </c>
      <c r="B971" s="49" t="s">
        <v>57</v>
      </c>
      <c r="C971" s="50">
        <v>174</v>
      </c>
      <c r="D971" s="50">
        <v>144</v>
      </c>
      <c r="E971" s="52"/>
      <c r="F971" s="51">
        <f t="shared" si="15"/>
        <v>0</v>
      </c>
    </row>
    <row r="972" spans="1:6">
      <c r="A972" s="10">
        <v>43150</v>
      </c>
      <c r="B972" s="49" t="s">
        <v>57</v>
      </c>
      <c r="C972" s="50">
        <v>787</v>
      </c>
      <c r="D972" s="50">
        <v>501</v>
      </c>
      <c r="E972" s="52"/>
      <c r="F972" s="51">
        <f t="shared" si="15"/>
        <v>0</v>
      </c>
    </row>
    <row r="973" spans="1:6">
      <c r="A973" s="10">
        <v>43151</v>
      </c>
      <c r="B973" s="49" t="s">
        <v>57</v>
      </c>
      <c r="C973" s="50">
        <v>443</v>
      </c>
      <c r="D973" s="50">
        <v>361</v>
      </c>
      <c r="E973" s="52"/>
      <c r="F973" s="51">
        <f t="shared" si="15"/>
        <v>0</v>
      </c>
    </row>
    <row r="974" spans="1:6">
      <c r="A974" s="10">
        <v>43152</v>
      </c>
      <c r="B974" s="49" t="s">
        <v>57</v>
      </c>
      <c r="C974" s="50">
        <v>295</v>
      </c>
      <c r="D974" s="50">
        <v>288</v>
      </c>
      <c r="E974" s="52"/>
      <c r="F974" s="51">
        <f t="shared" si="15"/>
        <v>0</v>
      </c>
    </row>
    <row r="975" spans="1:6">
      <c r="A975" s="10">
        <v>43153</v>
      </c>
      <c r="B975" s="49" t="s">
        <v>57</v>
      </c>
      <c r="C975" s="50">
        <v>304</v>
      </c>
      <c r="D975" s="50">
        <v>240</v>
      </c>
      <c r="E975" s="52"/>
      <c r="F975" s="51">
        <f t="shared" si="15"/>
        <v>0</v>
      </c>
    </row>
    <row r="976" spans="1:6">
      <c r="A976" s="10">
        <v>43154</v>
      </c>
      <c r="B976" s="49" t="s">
        <v>57</v>
      </c>
      <c r="C976" s="50">
        <v>350</v>
      </c>
      <c r="D976" s="50">
        <v>315</v>
      </c>
      <c r="E976" s="52"/>
      <c r="F976" s="51">
        <f t="shared" si="15"/>
        <v>0</v>
      </c>
    </row>
    <row r="977" spans="1:6">
      <c r="A977" s="10">
        <v>43155</v>
      </c>
      <c r="B977" s="49" t="s">
        <v>57</v>
      </c>
      <c r="C977" s="50">
        <v>198</v>
      </c>
      <c r="D977" s="50">
        <v>169</v>
      </c>
      <c r="E977" s="52"/>
      <c r="F977" s="51">
        <f t="shared" si="15"/>
        <v>0</v>
      </c>
    </row>
    <row r="978" spans="1:6">
      <c r="A978" s="10">
        <v>43156</v>
      </c>
      <c r="B978" s="49" t="s">
        <v>57</v>
      </c>
      <c r="C978" s="50">
        <v>87</v>
      </c>
      <c r="D978" s="50">
        <v>67</v>
      </c>
      <c r="E978" s="52"/>
      <c r="F978" s="51">
        <f t="shared" si="15"/>
        <v>0</v>
      </c>
    </row>
    <row r="979" spans="1:6">
      <c r="A979" s="10">
        <v>43157</v>
      </c>
      <c r="B979" s="49" t="s">
        <v>57</v>
      </c>
      <c r="C979" s="50">
        <v>305</v>
      </c>
      <c r="D979" s="50">
        <v>206</v>
      </c>
      <c r="E979" s="52"/>
      <c r="F979" s="51">
        <f t="shared" si="15"/>
        <v>0</v>
      </c>
    </row>
    <row r="980" spans="1:6">
      <c r="A980" s="10">
        <v>43158</v>
      </c>
      <c r="B980" s="49" t="s">
        <v>57</v>
      </c>
      <c r="C980" s="50">
        <v>421</v>
      </c>
      <c r="D980" s="50">
        <v>349</v>
      </c>
      <c r="E980" s="52"/>
      <c r="F980" s="51">
        <f t="shared" si="15"/>
        <v>0</v>
      </c>
    </row>
    <row r="981" spans="1:6">
      <c r="A981" s="10">
        <v>43159</v>
      </c>
      <c r="B981" s="49" t="s">
        <v>57</v>
      </c>
      <c r="C981" s="50">
        <v>470</v>
      </c>
      <c r="D981" s="50">
        <v>414</v>
      </c>
      <c r="E981" s="52"/>
      <c r="F981" s="51">
        <f t="shared" si="15"/>
        <v>0</v>
      </c>
    </row>
    <row r="982" spans="1:6">
      <c r="A982" s="10">
        <v>43160</v>
      </c>
      <c r="B982" s="49" t="s">
        <v>57</v>
      </c>
      <c r="C982" s="50">
        <v>547</v>
      </c>
      <c r="D982" s="50">
        <v>432</v>
      </c>
      <c r="E982" s="52"/>
      <c r="F982" s="51">
        <f t="shared" si="15"/>
        <v>0</v>
      </c>
    </row>
    <row r="983" spans="1:6">
      <c r="A983" s="10">
        <v>43161</v>
      </c>
      <c r="B983" s="49" t="s">
        <v>57</v>
      </c>
      <c r="C983" s="50">
        <v>329</v>
      </c>
      <c r="D983" s="50">
        <v>246</v>
      </c>
      <c r="E983" s="52"/>
      <c r="F983" s="51">
        <f t="shared" si="15"/>
        <v>0</v>
      </c>
    </row>
    <row r="984" spans="1:6">
      <c r="A984" s="10">
        <v>43162</v>
      </c>
      <c r="B984" s="49" t="s">
        <v>57</v>
      </c>
      <c r="C984" s="50">
        <v>163</v>
      </c>
      <c r="D984" s="50">
        <v>145</v>
      </c>
      <c r="E984" s="52"/>
      <c r="F984" s="51">
        <f t="shared" si="15"/>
        <v>0</v>
      </c>
    </row>
    <row r="985" spans="1:6">
      <c r="A985" s="10">
        <v>43163</v>
      </c>
      <c r="B985" s="49" t="s">
        <v>57</v>
      </c>
      <c r="C985" s="50">
        <v>150</v>
      </c>
      <c r="D985" s="50">
        <v>105</v>
      </c>
      <c r="E985" s="52"/>
      <c r="F985" s="51">
        <f t="shared" si="15"/>
        <v>0</v>
      </c>
    </row>
    <row r="986" spans="1:6">
      <c r="A986" s="10">
        <v>43164</v>
      </c>
      <c r="B986" s="49" t="s">
        <v>57</v>
      </c>
      <c r="C986" s="50">
        <v>270</v>
      </c>
      <c r="D986" s="50">
        <v>211</v>
      </c>
      <c r="E986" s="52"/>
      <c r="F986" s="51">
        <f t="shared" si="15"/>
        <v>0</v>
      </c>
    </row>
    <row r="987" spans="1:6">
      <c r="A987" s="10">
        <v>43165</v>
      </c>
      <c r="B987" s="49" t="s">
        <v>57</v>
      </c>
      <c r="C987" s="50">
        <v>346</v>
      </c>
      <c r="D987" s="50">
        <v>283</v>
      </c>
      <c r="E987" s="52"/>
      <c r="F987" s="51">
        <f t="shared" si="15"/>
        <v>0</v>
      </c>
    </row>
    <row r="988" spans="1:6">
      <c r="A988" s="10">
        <v>43166</v>
      </c>
      <c r="B988" s="49" t="s">
        <v>57</v>
      </c>
      <c r="C988" s="50">
        <v>312</v>
      </c>
      <c r="D988" s="50">
        <v>248</v>
      </c>
      <c r="E988" s="52"/>
      <c r="F988" s="51">
        <f t="shared" ref="F988:F1051" si="16">A988-1-A987</f>
        <v>0</v>
      </c>
    </row>
    <row r="989" spans="1:6">
      <c r="A989" s="10">
        <v>43167</v>
      </c>
      <c r="B989" s="49" t="s">
        <v>57</v>
      </c>
      <c r="C989" s="50">
        <v>291</v>
      </c>
      <c r="D989" s="50">
        <v>264</v>
      </c>
      <c r="E989" s="52"/>
      <c r="F989" s="51">
        <f t="shared" si="16"/>
        <v>0</v>
      </c>
    </row>
    <row r="990" spans="1:6">
      <c r="A990" s="10">
        <v>43168</v>
      </c>
      <c r="B990" s="49" t="s">
        <v>57</v>
      </c>
      <c r="C990" s="50">
        <v>248</v>
      </c>
      <c r="D990" s="50">
        <v>238</v>
      </c>
      <c r="E990" s="52"/>
      <c r="F990" s="51">
        <f t="shared" si="16"/>
        <v>0</v>
      </c>
    </row>
    <row r="991" spans="1:6">
      <c r="A991" s="10">
        <v>43169</v>
      </c>
      <c r="B991" s="49" t="s">
        <v>57</v>
      </c>
      <c r="C991" s="50">
        <v>194</v>
      </c>
      <c r="D991" s="50">
        <v>114</v>
      </c>
      <c r="E991" s="52"/>
      <c r="F991" s="51">
        <f t="shared" si="16"/>
        <v>0</v>
      </c>
    </row>
    <row r="992" spans="1:6">
      <c r="A992" s="10">
        <v>43170</v>
      </c>
      <c r="B992" s="49" t="s">
        <v>57</v>
      </c>
      <c r="C992" s="50">
        <v>89</v>
      </c>
      <c r="D992" s="50">
        <v>79</v>
      </c>
      <c r="E992" s="52"/>
      <c r="F992" s="51">
        <f t="shared" si="16"/>
        <v>0</v>
      </c>
    </row>
    <row r="993" spans="1:6">
      <c r="A993" s="10">
        <v>43171</v>
      </c>
      <c r="B993" s="49" t="s">
        <v>57</v>
      </c>
      <c r="C993" s="50">
        <v>124</v>
      </c>
      <c r="D993" s="50">
        <v>105</v>
      </c>
      <c r="E993" s="52"/>
      <c r="F993" s="51">
        <f t="shared" si="16"/>
        <v>0</v>
      </c>
    </row>
    <row r="994" spans="1:6">
      <c r="A994" s="10">
        <v>43172</v>
      </c>
      <c r="B994" s="49" t="s">
        <v>57</v>
      </c>
      <c r="C994" s="50">
        <v>367</v>
      </c>
      <c r="D994" s="50">
        <v>330</v>
      </c>
      <c r="E994" s="52"/>
      <c r="F994" s="51">
        <f t="shared" si="16"/>
        <v>0</v>
      </c>
    </row>
    <row r="995" spans="1:6">
      <c r="A995" s="10">
        <v>43173</v>
      </c>
      <c r="B995" s="49" t="s">
        <v>57</v>
      </c>
      <c r="C995" s="50">
        <v>276</v>
      </c>
      <c r="D995" s="50">
        <v>253</v>
      </c>
      <c r="E995" s="52"/>
      <c r="F995" s="51">
        <f t="shared" si="16"/>
        <v>0</v>
      </c>
    </row>
    <row r="996" spans="1:6">
      <c r="A996" s="10">
        <v>43174</v>
      </c>
      <c r="B996" s="49" t="s">
        <v>57</v>
      </c>
      <c r="C996" s="50">
        <v>440</v>
      </c>
      <c r="D996" s="50">
        <v>313</v>
      </c>
      <c r="E996" s="52"/>
      <c r="F996" s="51">
        <f t="shared" si="16"/>
        <v>0</v>
      </c>
    </row>
    <row r="997" spans="1:6">
      <c r="A997" s="10">
        <v>43175</v>
      </c>
      <c r="B997" s="49" t="s">
        <v>57</v>
      </c>
      <c r="C997" s="50">
        <v>329</v>
      </c>
      <c r="D997" s="50">
        <v>194</v>
      </c>
      <c r="E997" s="52"/>
      <c r="F997" s="51">
        <f t="shared" si="16"/>
        <v>0</v>
      </c>
    </row>
    <row r="998" spans="1:6">
      <c r="A998" s="10">
        <v>43176</v>
      </c>
      <c r="B998" s="49" t="s">
        <v>57</v>
      </c>
      <c r="C998" s="50">
        <v>271</v>
      </c>
      <c r="D998" s="50">
        <v>174</v>
      </c>
      <c r="E998" s="52"/>
      <c r="F998" s="51">
        <f t="shared" si="16"/>
        <v>0</v>
      </c>
    </row>
    <row r="999" spans="1:6">
      <c r="A999" s="10">
        <v>43177</v>
      </c>
      <c r="B999" s="49" t="s">
        <v>58</v>
      </c>
      <c r="C999" s="50">
        <v>1719</v>
      </c>
      <c r="D999" s="50">
        <v>835</v>
      </c>
      <c r="E999" s="52"/>
      <c r="F999" s="51">
        <f t="shared" si="16"/>
        <v>0</v>
      </c>
    </row>
    <row r="1000" spans="1:6">
      <c r="A1000" s="10">
        <v>43178</v>
      </c>
      <c r="B1000" s="49" t="s">
        <v>57</v>
      </c>
      <c r="C1000" s="50">
        <v>441</v>
      </c>
      <c r="D1000" s="50">
        <v>311</v>
      </c>
      <c r="E1000" s="52"/>
      <c r="F1000" s="51">
        <f t="shared" si="16"/>
        <v>0</v>
      </c>
    </row>
    <row r="1001" spans="1:6">
      <c r="A1001" s="10">
        <v>43179</v>
      </c>
      <c r="B1001" s="49" t="s">
        <v>57</v>
      </c>
      <c r="C1001" s="50">
        <v>310</v>
      </c>
      <c r="D1001" s="50">
        <v>292</v>
      </c>
      <c r="E1001" s="52"/>
      <c r="F1001" s="51">
        <f t="shared" si="16"/>
        <v>0</v>
      </c>
    </row>
    <row r="1002" spans="1:6">
      <c r="A1002" s="10">
        <v>43180</v>
      </c>
      <c r="B1002" s="49" t="s">
        <v>57</v>
      </c>
      <c r="C1002" s="50">
        <v>545</v>
      </c>
      <c r="D1002" s="50">
        <v>450</v>
      </c>
      <c r="E1002" s="52"/>
      <c r="F1002" s="51">
        <f t="shared" si="16"/>
        <v>0</v>
      </c>
    </row>
    <row r="1003" spans="1:6">
      <c r="A1003" s="10">
        <v>43181</v>
      </c>
      <c r="B1003" s="49" t="s">
        <v>57</v>
      </c>
      <c r="C1003" s="50">
        <v>280</v>
      </c>
      <c r="D1003" s="50">
        <v>276</v>
      </c>
      <c r="E1003" s="52"/>
      <c r="F1003" s="51">
        <f t="shared" si="16"/>
        <v>0</v>
      </c>
    </row>
    <row r="1004" spans="1:6">
      <c r="A1004" s="10">
        <v>43182</v>
      </c>
      <c r="B1004" s="49" t="s">
        <v>57</v>
      </c>
      <c r="C1004" s="50">
        <v>583</v>
      </c>
      <c r="D1004" s="50">
        <v>427</v>
      </c>
      <c r="E1004" s="52"/>
      <c r="F1004" s="51">
        <f t="shared" si="16"/>
        <v>0</v>
      </c>
    </row>
    <row r="1005" spans="1:6">
      <c r="A1005" s="10">
        <v>43183</v>
      </c>
      <c r="B1005" s="49" t="s">
        <v>57</v>
      </c>
      <c r="C1005" s="50">
        <v>700</v>
      </c>
      <c r="D1005" s="50">
        <v>288</v>
      </c>
      <c r="E1005" s="52"/>
      <c r="F1005" s="51">
        <f t="shared" si="16"/>
        <v>0</v>
      </c>
    </row>
    <row r="1006" spans="1:6">
      <c r="A1006" s="10">
        <v>43184</v>
      </c>
      <c r="B1006" s="49" t="s">
        <v>57</v>
      </c>
      <c r="C1006" s="50">
        <v>344</v>
      </c>
      <c r="D1006" s="50">
        <v>269</v>
      </c>
      <c r="E1006" s="52"/>
      <c r="F1006" s="51">
        <f t="shared" si="16"/>
        <v>0</v>
      </c>
    </row>
    <row r="1007" spans="1:6">
      <c r="A1007" s="10">
        <v>43185</v>
      </c>
      <c r="B1007" s="49" t="s">
        <v>57</v>
      </c>
      <c r="C1007" s="50">
        <v>491</v>
      </c>
      <c r="D1007" s="50">
        <v>440</v>
      </c>
      <c r="E1007" s="52"/>
      <c r="F1007" s="51">
        <f t="shared" si="16"/>
        <v>0</v>
      </c>
    </row>
    <row r="1008" spans="1:6">
      <c r="A1008" s="10">
        <v>43186</v>
      </c>
      <c r="B1008" s="49" t="s">
        <v>57</v>
      </c>
      <c r="C1008" s="50">
        <v>502</v>
      </c>
      <c r="D1008" s="50">
        <v>358</v>
      </c>
      <c r="E1008" s="52"/>
      <c r="F1008" s="51">
        <f t="shared" si="16"/>
        <v>0</v>
      </c>
    </row>
    <row r="1009" spans="1:6">
      <c r="A1009" s="10">
        <v>43187</v>
      </c>
      <c r="B1009" s="49" t="s">
        <v>57</v>
      </c>
      <c r="C1009" s="50">
        <v>334</v>
      </c>
      <c r="D1009" s="50">
        <v>315</v>
      </c>
      <c r="E1009" s="52"/>
      <c r="F1009" s="51">
        <f t="shared" si="16"/>
        <v>0</v>
      </c>
    </row>
    <row r="1010" spans="1:6">
      <c r="A1010" s="10">
        <v>43188</v>
      </c>
      <c r="B1010" s="49" t="s">
        <v>57</v>
      </c>
      <c r="C1010" s="50">
        <v>256</v>
      </c>
      <c r="D1010" s="50">
        <v>252</v>
      </c>
      <c r="E1010" s="52"/>
      <c r="F1010" s="51">
        <f t="shared" si="16"/>
        <v>0</v>
      </c>
    </row>
    <row r="1011" spans="1:6">
      <c r="A1011" s="10">
        <v>43189</v>
      </c>
      <c r="B1011" s="49" t="s">
        <v>57</v>
      </c>
      <c r="C1011" s="50">
        <v>97</v>
      </c>
      <c r="D1011" s="50">
        <v>96</v>
      </c>
      <c r="E1011" s="52"/>
      <c r="F1011" s="51">
        <f t="shared" si="16"/>
        <v>0</v>
      </c>
    </row>
    <row r="1012" spans="1:6">
      <c r="A1012" s="10">
        <v>43190</v>
      </c>
      <c r="B1012" s="49" t="s">
        <v>57</v>
      </c>
      <c r="C1012" s="50">
        <v>151</v>
      </c>
      <c r="D1012" s="50">
        <v>111</v>
      </c>
      <c r="E1012" s="52"/>
      <c r="F1012" s="51">
        <f t="shared" si="16"/>
        <v>0</v>
      </c>
    </row>
    <row r="1013" spans="1:6">
      <c r="A1013" s="10">
        <v>43191</v>
      </c>
      <c r="B1013" s="49" t="s">
        <v>57</v>
      </c>
      <c r="C1013" s="50">
        <v>119</v>
      </c>
      <c r="D1013" s="50">
        <v>94</v>
      </c>
      <c r="E1013" s="52"/>
      <c r="F1013" s="51">
        <f t="shared" si="16"/>
        <v>0</v>
      </c>
    </row>
    <row r="1014" spans="1:6">
      <c r="A1014" s="10">
        <v>43192</v>
      </c>
      <c r="B1014" s="49" t="s">
        <v>57</v>
      </c>
      <c r="C1014" s="50">
        <v>96</v>
      </c>
      <c r="D1014" s="50">
        <v>79</v>
      </c>
      <c r="E1014" s="52"/>
      <c r="F1014" s="51">
        <f t="shared" si="16"/>
        <v>0</v>
      </c>
    </row>
    <row r="1015" spans="1:6">
      <c r="A1015" s="10">
        <v>43193</v>
      </c>
      <c r="B1015" s="49" t="s">
        <v>57</v>
      </c>
      <c r="C1015" s="50">
        <v>233</v>
      </c>
      <c r="D1015" s="50">
        <v>163</v>
      </c>
      <c r="E1015" s="52"/>
      <c r="F1015" s="51">
        <f t="shared" si="16"/>
        <v>0</v>
      </c>
    </row>
    <row r="1016" spans="1:6">
      <c r="A1016" s="10">
        <v>43194</v>
      </c>
      <c r="B1016" s="49" t="s">
        <v>57</v>
      </c>
      <c r="C1016" s="50">
        <v>256</v>
      </c>
      <c r="D1016" s="50">
        <v>241</v>
      </c>
      <c r="E1016" s="52"/>
      <c r="F1016" s="51">
        <f t="shared" si="16"/>
        <v>0</v>
      </c>
    </row>
    <row r="1017" spans="1:6">
      <c r="A1017" s="10">
        <v>43195</v>
      </c>
      <c r="B1017" s="49" t="s">
        <v>57</v>
      </c>
      <c r="C1017" s="50">
        <v>260</v>
      </c>
      <c r="D1017" s="50">
        <v>237</v>
      </c>
      <c r="E1017" s="52"/>
      <c r="F1017" s="51">
        <f t="shared" si="16"/>
        <v>0</v>
      </c>
    </row>
    <row r="1018" spans="1:6">
      <c r="A1018" s="10">
        <v>43196</v>
      </c>
      <c r="B1018" s="49" t="s">
        <v>57</v>
      </c>
      <c r="C1018" s="50">
        <v>264</v>
      </c>
      <c r="D1018" s="50">
        <v>246</v>
      </c>
      <c r="E1018" s="52"/>
      <c r="F1018" s="51">
        <f t="shared" si="16"/>
        <v>0</v>
      </c>
    </row>
    <row r="1019" spans="1:6">
      <c r="A1019" s="10">
        <v>43197</v>
      </c>
      <c r="B1019" s="49" t="s">
        <v>57</v>
      </c>
      <c r="C1019" s="50">
        <v>159</v>
      </c>
      <c r="D1019" s="50">
        <v>130</v>
      </c>
      <c r="E1019" s="52"/>
      <c r="F1019" s="51">
        <f t="shared" si="16"/>
        <v>0</v>
      </c>
    </row>
    <row r="1020" spans="1:6">
      <c r="A1020" s="10">
        <v>43198</v>
      </c>
      <c r="B1020" s="49" t="s">
        <v>57</v>
      </c>
      <c r="C1020" s="50">
        <v>173</v>
      </c>
      <c r="D1020" s="50">
        <v>142</v>
      </c>
      <c r="E1020" s="52"/>
      <c r="F1020" s="51">
        <f t="shared" si="16"/>
        <v>0</v>
      </c>
    </row>
    <row r="1021" spans="1:6">
      <c r="A1021" s="10">
        <v>43199</v>
      </c>
      <c r="B1021" s="49" t="s">
        <v>57</v>
      </c>
      <c r="C1021" s="50">
        <v>275</v>
      </c>
      <c r="D1021" s="50">
        <v>266</v>
      </c>
      <c r="E1021" s="52"/>
      <c r="F1021" s="51">
        <f t="shared" si="16"/>
        <v>0</v>
      </c>
    </row>
    <row r="1022" spans="1:6">
      <c r="A1022" s="10">
        <v>43200</v>
      </c>
      <c r="B1022" s="49" t="s">
        <v>57</v>
      </c>
      <c r="C1022" s="50">
        <v>278</v>
      </c>
      <c r="D1022" s="50">
        <v>261</v>
      </c>
      <c r="E1022" s="52"/>
      <c r="F1022" s="51">
        <f t="shared" si="16"/>
        <v>0</v>
      </c>
    </row>
    <row r="1023" spans="1:6">
      <c r="A1023" s="10">
        <v>43201</v>
      </c>
      <c r="B1023" s="49" t="s">
        <v>57</v>
      </c>
      <c r="C1023" s="50">
        <v>230</v>
      </c>
      <c r="D1023" s="50">
        <v>222</v>
      </c>
      <c r="E1023" s="52"/>
      <c r="F1023" s="51">
        <f t="shared" si="16"/>
        <v>0</v>
      </c>
    </row>
    <row r="1024" spans="1:6">
      <c r="A1024" s="10">
        <v>43202</v>
      </c>
      <c r="B1024" s="49" t="s">
        <v>57</v>
      </c>
      <c r="C1024" s="50">
        <v>249</v>
      </c>
      <c r="D1024" s="50">
        <v>242</v>
      </c>
      <c r="E1024" s="52"/>
      <c r="F1024" s="51">
        <f t="shared" si="16"/>
        <v>0</v>
      </c>
    </row>
    <row r="1025" spans="1:6">
      <c r="A1025" s="10">
        <v>43203</v>
      </c>
      <c r="B1025" s="49" t="s">
        <v>57</v>
      </c>
      <c r="C1025" s="50">
        <v>220</v>
      </c>
      <c r="D1025" s="50">
        <v>214</v>
      </c>
      <c r="E1025" s="52"/>
      <c r="F1025" s="51">
        <f t="shared" si="16"/>
        <v>0</v>
      </c>
    </row>
    <row r="1026" spans="1:6">
      <c r="A1026" s="10">
        <v>43204</v>
      </c>
      <c r="B1026" s="49" t="s">
        <v>57</v>
      </c>
      <c r="C1026" s="50">
        <v>748</v>
      </c>
      <c r="D1026" s="50">
        <v>671</v>
      </c>
      <c r="E1026" s="52"/>
      <c r="F1026" s="51">
        <f t="shared" si="16"/>
        <v>0</v>
      </c>
    </row>
    <row r="1027" spans="1:6">
      <c r="A1027" s="10">
        <v>43205</v>
      </c>
      <c r="B1027" s="49" t="s">
        <v>57</v>
      </c>
      <c r="C1027" s="50">
        <v>304</v>
      </c>
      <c r="D1027" s="50">
        <v>255</v>
      </c>
      <c r="E1027" s="52"/>
      <c r="F1027" s="51">
        <f t="shared" si="16"/>
        <v>0</v>
      </c>
    </row>
    <row r="1028" spans="1:6">
      <c r="A1028" s="10">
        <v>43206</v>
      </c>
      <c r="B1028" s="49" t="s">
        <v>57</v>
      </c>
      <c r="C1028" s="50">
        <v>315</v>
      </c>
      <c r="D1028" s="50">
        <v>280</v>
      </c>
      <c r="E1028" s="52"/>
      <c r="F1028" s="51">
        <f t="shared" si="16"/>
        <v>0</v>
      </c>
    </row>
    <row r="1029" spans="1:6">
      <c r="A1029" s="10">
        <v>43207</v>
      </c>
      <c r="B1029" s="49" t="s">
        <v>57</v>
      </c>
      <c r="C1029" s="50">
        <v>245</v>
      </c>
      <c r="D1029" s="50">
        <v>228</v>
      </c>
      <c r="E1029" s="52"/>
      <c r="F1029" s="51">
        <f t="shared" si="16"/>
        <v>0</v>
      </c>
    </row>
    <row r="1030" spans="1:6">
      <c r="A1030" s="10">
        <v>43208</v>
      </c>
      <c r="B1030" s="49" t="s">
        <v>57</v>
      </c>
      <c r="C1030" s="50">
        <v>289</v>
      </c>
      <c r="D1030" s="50">
        <v>270</v>
      </c>
      <c r="E1030" s="52"/>
      <c r="F1030" s="51">
        <f t="shared" si="16"/>
        <v>0</v>
      </c>
    </row>
    <row r="1031" spans="1:6">
      <c r="A1031" s="10">
        <v>43209</v>
      </c>
      <c r="B1031" s="49" t="s">
        <v>57</v>
      </c>
      <c r="C1031" s="50">
        <v>185</v>
      </c>
      <c r="D1031" s="50">
        <v>168</v>
      </c>
      <c r="E1031" s="52"/>
      <c r="F1031" s="51">
        <f t="shared" si="16"/>
        <v>0</v>
      </c>
    </row>
    <row r="1032" spans="1:6">
      <c r="A1032" s="10">
        <v>43210</v>
      </c>
      <c r="B1032" s="49" t="s">
        <v>57</v>
      </c>
      <c r="C1032" s="50">
        <v>251</v>
      </c>
      <c r="D1032" s="50">
        <v>241</v>
      </c>
      <c r="E1032" s="52"/>
      <c r="F1032" s="51">
        <f t="shared" si="16"/>
        <v>0</v>
      </c>
    </row>
    <row r="1033" spans="1:6">
      <c r="A1033" s="10">
        <v>43211</v>
      </c>
      <c r="B1033" s="49" t="s">
        <v>57</v>
      </c>
      <c r="C1033" s="50">
        <v>319</v>
      </c>
      <c r="D1033" s="50">
        <v>285</v>
      </c>
      <c r="E1033" s="52"/>
      <c r="F1033" s="51">
        <f t="shared" si="16"/>
        <v>0</v>
      </c>
    </row>
    <row r="1034" spans="1:6">
      <c r="A1034" s="10">
        <v>43212</v>
      </c>
      <c r="B1034" s="49" t="s">
        <v>57</v>
      </c>
      <c r="C1034" s="50">
        <v>100</v>
      </c>
      <c r="D1034" s="50">
        <v>92</v>
      </c>
      <c r="E1034" s="52"/>
      <c r="F1034" s="51">
        <f t="shared" si="16"/>
        <v>0</v>
      </c>
    </row>
    <row r="1035" spans="1:6">
      <c r="A1035" s="10">
        <v>43213</v>
      </c>
      <c r="B1035" s="49" t="s">
        <v>57</v>
      </c>
      <c r="C1035" s="50">
        <v>290</v>
      </c>
      <c r="D1035" s="50">
        <v>277</v>
      </c>
      <c r="E1035" s="52"/>
      <c r="F1035" s="51">
        <f t="shared" si="16"/>
        <v>0</v>
      </c>
    </row>
    <row r="1036" spans="1:6">
      <c r="A1036" s="10">
        <v>43214</v>
      </c>
      <c r="B1036" s="49" t="s">
        <v>57</v>
      </c>
      <c r="C1036" s="50">
        <v>253</v>
      </c>
      <c r="D1036" s="50">
        <v>240</v>
      </c>
      <c r="E1036" s="52"/>
      <c r="F1036" s="51">
        <f t="shared" si="16"/>
        <v>0</v>
      </c>
    </row>
    <row r="1037" spans="1:6">
      <c r="A1037" s="10">
        <v>43215</v>
      </c>
      <c r="B1037" s="49" t="s">
        <v>57</v>
      </c>
      <c r="C1037" s="50">
        <v>86</v>
      </c>
      <c r="D1037" s="50">
        <v>81</v>
      </c>
      <c r="E1037" s="52"/>
      <c r="F1037" s="51">
        <f t="shared" si="16"/>
        <v>0</v>
      </c>
    </row>
    <row r="1038" spans="1:6">
      <c r="A1038" s="10">
        <v>43216</v>
      </c>
      <c r="B1038" s="49" t="s">
        <v>57</v>
      </c>
      <c r="C1038" s="50">
        <v>326</v>
      </c>
      <c r="D1038" s="50">
        <v>265</v>
      </c>
      <c r="E1038" s="52"/>
      <c r="F1038" s="51">
        <f t="shared" si="16"/>
        <v>0</v>
      </c>
    </row>
    <row r="1039" spans="1:6">
      <c r="A1039" s="10">
        <v>43217</v>
      </c>
      <c r="B1039" s="49" t="s">
        <v>57</v>
      </c>
      <c r="C1039" s="50">
        <v>231</v>
      </c>
      <c r="D1039" s="50">
        <v>212</v>
      </c>
      <c r="E1039" s="52"/>
      <c r="F1039" s="51">
        <f t="shared" si="16"/>
        <v>0</v>
      </c>
    </row>
    <row r="1040" spans="1:6">
      <c r="A1040" s="10">
        <v>43218</v>
      </c>
      <c r="B1040" s="49" t="s">
        <v>57</v>
      </c>
      <c r="C1040" s="50">
        <v>106</v>
      </c>
      <c r="D1040" s="50">
        <v>95</v>
      </c>
      <c r="E1040" s="52"/>
      <c r="F1040" s="51">
        <f t="shared" si="16"/>
        <v>0</v>
      </c>
    </row>
    <row r="1041" spans="1:6">
      <c r="A1041" s="10">
        <v>43219</v>
      </c>
      <c r="B1041" s="49" t="s">
        <v>57</v>
      </c>
      <c r="C1041" s="50">
        <v>65</v>
      </c>
      <c r="D1041" s="50">
        <v>64</v>
      </c>
      <c r="E1041" s="52"/>
      <c r="F1041" s="51">
        <f t="shared" si="16"/>
        <v>0</v>
      </c>
    </row>
    <row r="1042" spans="1:6">
      <c r="A1042" s="10">
        <v>43220</v>
      </c>
      <c r="B1042" s="49" t="s">
        <v>57</v>
      </c>
      <c r="C1042" s="50">
        <v>311</v>
      </c>
      <c r="D1042" s="50">
        <v>279</v>
      </c>
      <c r="E1042" s="52"/>
      <c r="F1042" s="51">
        <f t="shared" si="16"/>
        <v>0</v>
      </c>
    </row>
    <row r="1043" spans="1:6">
      <c r="A1043" s="10">
        <v>43221</v>
      </c>
      <c r="B1043" s="49" t="s">
        <v>57</v>
      </c>
      <c r="C1043" s="50">
        <v>311</v>
      </c>
      <c r="D1043" s="50">
        <v>263</v>
      </c>
      <c r="E1043" s="52"/>
      <c r="F1043" s="51">
        <f t="shared" si="16"/>
        <v>0</v>
      </c>
    </row>
    <row r="1044" spans="1:6">
      <c r="A1044" s="10">
        <v>43222</v>
      </c>
      <c r="B1044" s="49" t="s">
        <v>57</v>
      </c>
      <c r="C1044" s="50">
        <v>248</v>
      </c>
      <c r="D1044" s="50">
        <v>227</v>
      </c>
      <c r="E1044" s="52"/>
      <c r="F1044" s="51">
        <f t="shared" si="16"/>
        <v>0</v>
      </c>
    </row>
    <row r="1045" spans="1:6">
      <c r="A1045" s="10">
        <v>43223</v>
      </c>
      <c r="B1045" s="49" t="s">
        <v>57</v>
      </c>
      <c r="C1045" s="50">
        <v>276</v>
      </c>
      <c r="D1045" s="50">
        <v>254</v>
      </c>
      <c r="E1045" s="52"/>
      <c r="F1045" s="51">
        <f t="shared" si="16"/>
        <v>0</v>
      </c>
    </row>
    <row r="1046" spans="1:6">
      <c r="A1046" s="10">
        <v>43224</v>
      </c>
      <c r="B1046" s="49" t="s">
        <v>57</v>
      </c>
      <c r="C1046" s="50">
        <v>246</v>
      </c>
      <c r="D1046" s="50">
        <v>231</v>
      </c>
      <c r="E1046" s="52"/>
      <c r="F1046" s="51">
        <f t="shared" si="16"/>
        <v>0</v>
      </c>
    </row>
    <row r="1047" spans="1:6">
      <c r="A1047" s="10">
        <v>43225</v>
      </c>
      <c r="B1047" s="49" t="s">
        <v>57</v>
      </c>
      <c r="C1047" s="50">
        <v>118</v>
      </c>
      <c r="D1047" s="50">
        <v>100</v>
      </c>
      <c r="E1047" s="52"/>
      <c r="F1047" s="51">
        <f t="shared" si="16"/>
        <v>0</v>
      </c>
    </row>
    <row r="1048" spans="1:6">
      <c r="A1048" s="10">
        <v>43226</v>
      </c>
      <c r="B1048" s="49" t="s">
        <v>57</v>
      </c>
      <c r="C1048" s="50">
        <v>130</v>
      </c>
      <c r="D1048" s="50">
        <v>98</v>
      </c>
      <c r="E1048" s="52"/>
      <c r="F1048" s="51">
        <f t="shared" si="16"/>
        <v>0</v>
      </c>
    </row>
    <row r="1049" spans="1:6">
      <c r="A1049" s="10">
        <v>43227</v>
      </c>
      <c r="B1049" s="49" t="s">
        <v>57</v>
      </c>
      <c r="C1049" s="50">
        <v>323</v>
      </c>
      <c r="D1049" s="50">
        <v>295</v>
      </c>
      <c r="E1049" s="52"/>
      <c r="F1049" s="51">
        <f t="shared" si="16"/>
        <v>0</v>
      </c>
    </row>
    <row r="1050" spans="1:6">
      <c r="A1050" s="10">
        <v>43228</v>
      </c>
      <c r="B1050" s="49" t="s">
        <v>57</v>
      </c>
      <c r="C1050" s="50">
        <v>314</v>
      </c>
      <c r="D1050" s="50">
        <v>293</v>
      </c>
      <c r="E1050" s="52"/>
      <c r="F1050" s="51">
        <f t="shared" si="16"/>
        <v>0</v>
      </c>
    </row>
    <row r="1051" spans="1:6">
      <c r="A1051" s="10">
        <v>43229</v>
      </c>
      <c r="B1051" s="49" t="s">
        <v>57</v>
      </c>
      <c r="C1051" s="50">
        <v>237</v>
      </c>
      <c r="D1051" s="50">
        <v>193</v>
      </c>
      <c r="E1051" s="52"/>
      <c r="F1051" s="51">
        <f t="shared" si="16"/>
        <v>0</v>
      </c>
    </row>
    <row r="1052" spans="1:6">
      <c r="A1052" s="10">
        <v>43230</v>
      </c>
      <c r="B1052" s="49" t="s">
        <v>57</v>
      </c>
      <c r="C1052" s="50">
        <v>242</v>
      </c>
      <c r="D1052" s="50">
        <v>194</v>
      </c>
      <c r="E1052" s="52"/>
      <c r="F1052" s="51">
        <f t="shared" ref="F1052:F1115" si="17">A1052-1-A1051</f>
        <v>0</v>
      </c>
    </row>
    <row r="1053" spans="1:6">
      <c r="A1053" s="10">
        <v>43231</v>
      </c>
      <c r="B1053" s="49" t="s">
        <v>57</v>
      </c>
      <c r="C1053" s="50">
        <v>543</v>
      </c>
      <c r="D1053" s="50">
        <v>479</v>
      </c>
      <c r="E1053" s="52"/>
      <c r="F1053" s="51">
        <f t="shared" si="17"/>
        <v>0</v>
      </c>
    </row>
    <row r="1054" spans="1:6">
      <c r="A1054" s="10">
        <v>43232</v>
      </c>
      <c r="B1054" s="49" t="s">
        <v>57</v>
      </c>
      <c r="C1054" s="50">
        <v>200</v>
      </c>
      <c r="D1054" s="50">
        <v>191</v>
      </c>
      <c r="E1054" s="52"/>
      <c r="F1054" s="51">
        <f t="shared" si="17"/>
        <v>0</v>
      </c>
    </row>
    <row r="1055" spans="1:6">
      <c r="A1055" s="10">
        <v>43233</v>
      </c>
      <c r="B1055" s="49" t="s">
        <v>57</v>
      </c>
      <c r="C1055" s="50">
        <v>79</v>
      </c>
      <c r="D1055" s="50">
        <v>78</v>
      </c>
      <c r="E1055" s="52"/>
      <c r="F1055" s="51">
        <f t="shared" si="17"/>
        <v>0</v>
      </c>
    </row>
    <row r="1056" spans="1:6">
      <c r="A1056" s="10">
        <v>43234</v>
      </c>
      <c r="B1056" s="49" t="s">
        <v>57</v>
      </c>
      <c r="C1056" s="50">
        <v>301</v>
      </c>
      <c r="D1056" s="50">
        <v>265</v>
      </c>
      <c r="E1056" s="52"/>
      <c r="F1056" s="51">
        <f t="shared" si="17"/>
        <v>0</v>
      </c>
    </row>
    <row r="1057" spans="1:6">
      <c r="A1057" s="10">
        <v>43235</v>
      </c>
      <c r="B1057" s="49" t="s">
        <v>57</v>
      </c>
      <c r="C1057" s="50">
        <v>259</v>
      </c>
      <c r="D1057" s="50">
        <v>243</v>
      </c>
      <c r="E1057" s="52"/>
      <c r="F1057" s="51">
        <f t="shared" si="17"/>
        <v>0</v>
      </c>
    </row>
    <row r="1058" spans="1:6">
      <c r="A1058" s="10">
        <v>43236</v>
      </c>
      <c r="B1058" s="49" t="s">
        <v>57</v>
      </c>
      <c r="C1058" s="50">
        <v>249</v>
      </c>
      <c r="D1058" s="50">
        <v>230</v>
      </c>
      <c r="E1058" s="52"/>
      <c r="F1058" s="51">
        <f t="shared" si="17"/>
        <v>0</v>
      </c>
    </row>
    <row r="1059" spans="1:6">
      <c r="A1059" s="10">
        <v>43237</v>
      </c>
      <c r="B1059" s="49" t="s">
        <v>57</v>
      </c>
      <c r="C1059" s="50">
        <v>499</v>
      </c>
      <c r="D1059" s="50">
        <v>343</v>
      </c>
      <c r="E1059" s="52"/>
      <c r="F1059" s="51">
        <f t="shared" si="17"/>
        <v>0</v>
      </c>
    </row>
    <row r="1060" spans="1:6">
      <c r="A1060" s="10">
        <v>43238</v>
      </c>
      <c r="B1060" s="49" t="s">
        <v>57</v>
      </c>
      <c r="C1060" s="50">
        <v>543</v>
      </c>
      <c r="D1060" s="50">
        <v>479</v>
      </c>
      <c r="E1060" s="52"/>
      <c r="F1060" s="51">
        <f t="shared" si="17"/>
        <v>0</v>
      </c>
    </row>
    <row r="1061" spans="1:6">
      <c r="A1061" s="10">
        <v>43239</v>
      </c>
      <c r="B1061" s="49" t="s">
        <v>57</v>
      </c>
      <c r="C1061" s="50">
        <v>200</v>
      </c>
      <c r="D1061" s="50">
        <v>191</v>
      </c>
      <c r="E1061" s="52"/>
      <c r="F1061" s="51">
        <f t="shared" si="17"/>
        <v>0</v>
      </c>
    </row>
    <row r="1062" spans="1:6">
      <c r="A1062" s="10">
        <v>43240</v>
      </c>
      <c r="B1062" s="49" t="s">
        <v>57</v>
      </c>
      <c r="C1062" s="50">
        <v>79</v>
      </c>
      <c r="D1062" s="50">
        <v>78</v>
      </c>
      <c r="E1062" s="52"/>
      <c r="F1062" s="51">
        <f t="shared" si="17"/>
        <v>0</v>
      </c>
    </row>
    <row r="1063" spans="1:6">
      <c r="A1063" s="10">
        <v>43241</v>
      </c>
      <c r="B1063" s="49" t="s">
        <v>57</v>
      </c>
      <c r="C1063" s="50">
        <v>287</v>
      </c>
      <c r="D1063" s="50">
        <v>269</v>
      </c>
      <c r="E1063" s="52"/>
      <c r="F1063" s="51">
        <f t="shared" si="17"/>
        <v>0</v>
      </c>
    </row>
    <row r="1064" spans="1:6">
      <c r="A1064" s="10">
        <v>43242</v>
      </c>
      <c r="B1064" s="49" t="s">
        <v>57</v>
      </c>
      <c r="C1064" s="50">
        <v>332</v>
      </c>
      <c r="D1064" s="50">
        <v>276</v>
      </c>
      <c r="E1064" s="52"/>
      <c r="F1064" s="51">
        <f t="shared" si="17"/>
        <v>0</v>
      </c>
    </row>
    <row r="1065" spans="1:6">
      <c r="A1065" s="10">
        <v>43243</v>
      </c>
      <c r="B1065" s="49" t="s">
        <v>57</v>
      </c>
      <c r="C1065" s="50">
        <v>270</v>
      </c>
      <c r="D1065" s="50">
        <v>250</v>
      </c>
      <c r="E1065" s="52"/>
      <c r="F1065" s="51">
        <f t="shared" si="17"/>
        <v>0</v>
      </c>
    </row>
    <row r="1066" spans="1:6">
      <c r="A1066" s="10">
        <v>43244</v>
      </c>
      <c r="B1066" s="49" t="s">
        <v>57</v>
      </c>
      <c r="C1066" s="50">
        <v>215</v>
      </c>
      <c r="D1066" s="50">
        <v>183</v>
      </c>
      <c r="E1066" s="52"/>
      <c r="F1066" s="51">
        <f t="shared" si="17"/>
        <v>0</v>
      </c>
    </row>
    <row r="1067" spans="1:6">
      <c r="A1067" s="10">
        <v>43245</v>
      </c>
      <c r="B1067" s="49" t="s">
        <v>57</v>
      </c>
      <c r="C1067" s="50">
        <v>240</v>
      </c>
      <c r="D1067" s="50">
        <v>192</v>
      </c>
      <c r="E1067" s="52"/>
      <c r="F1067" s="51">
        <f t="shared" si="17"/>
        <v>0</v>
      </c>
    </row>
    <row r="1068" spans="1:6">
      <c r="A1068" s="10">
        <v>43246</v>
      </c>
      <c r="B1068" s="49" t="s">
        <v>57</v>
      </c>
      <c r="C1068" s="50">
        <v>217</v>
      </c>
      <c r="D1068" s="50">
        <v>161</v>
      </c>
      <c r="E1068" s="52"/>
      <c r="F1068" s="51">
        <f t="shared" si="17"/>
        <v>0</v>
      </c>
    </row>
    <row r="1069" spans="1:6">
      <c r="A1069" s="10">
        <v>43247</v>
      </c>
      <c r="B1069" s="49" t="s">
        <v>57</v>
      </c>
      <c r="C1069" s="50">
        <v>139</v>
      </c>
      <c r="D1069" s="50">
        <v>117</v>
      </c>
      <c r="E1069" s="52"/>
      <c r="F1069" s="51">
        <f t="shared" si="17"/>
        <v>0</v>
      </c>
    </row>
    <row r="1070" spans="1:6">
      <c r="A1070" s="10">
        <v>43248</v>
      </c>
      <c r="B1070" s="49" t="s">
        <v>57</v>
      </c>
      <c r="C1070" s="50">
        <v>304</v>
      </c>
      <c r="D1070" s="50">
        <v>235</v>
      </c>
      <c r="E1070" s="52"/>
      <c r="F1070" s="51">
        <f t="shared" si="17"/>
        <v>0</v>
      </c>
    </row>
    <row r="1071" spans="1:6">
      <c r="A1071" s="10">
        <v>43249</v>
      </c>
      <c r="B1071" s="49" t="s">
        <v>57</v>
      </c>
      <c r="C1071" s="50">
        <v>350</v>
      </c>
      <c r="D1071" s="50">
        <v>294</v>
      </c>
      <c r="E1071" s="52"/>
      <c r="F1071" s="51">
        <f t="shared" si="17"/>
        <v>0</v>
      </c>
    </row>
    <row r="1072" spans="1:6">
      <c r="A1072" s="10">
        <v>43250</v>
      </c>
      <c r="B1072" s="49" t="s">
        <v>57</v>
      </c>
      <c r="C1072" s="50">
        <v>300</v>
      </c>
      <c r="D1072" s="50">
        <v>286</v>
      </c>
      <c r="E1072" s="52"/>
      <c r="F1072" s="51">
        <f t="shared" si="17"/>
        <v>0</v>
      </c>
    </row>
    <row r="1073" spans="1:6">
      <c r="A1073" s="10">
        <v>43251</v>
      </c>
      <c r="B1073" s="49" t="s">
        <v>57</v>
      </c>
      <c r="C1073" s="50">
        <v>237</v>
      </c>
      <c r="D1073" s="50">
        <v>221</v>
      </c>
      <c r="E1073" s="52"/>
      <c r="F1073" s="51">
        <f t="shared" si="17"/>
        <v>0</v>
      </c>
    </row>
    <row r="1074" spans="1:6">
      <c r="A1074" s="10">
        <v>43252</v>
      </c>
      <c r="B1074" s="49" t="s">
        <v>57</v>
      </c>
      <c r="C1074" s="50">
        <v>208</v>
      </c>
      <c r="D1074" s="50">
        <v>197</v>
      </c>
      <c r="E1074" s="52"/>
      <c r="F1074" s="51">
        <f t="shared" si="17"/>
        <v>0</v>
      </c>
    </row>
    <row r="1075" spans="1:6">
      <c r="A1075" s="10">
        <v>43253</v>
      </c>
      <c r="B1075" s="49" t="s">
        <v>57</v>
      </c>
      <c r="C1075" s="50">
        <v>224</v>
      </c>
      <c r="D1075" s="50">
        <v>129</v>
      </c>
      <c r="E1075" s="52"/>
      <c r="F1075" s="51">
        <f t="shared" si="17"/>
        <v>0</v>
      </c>
    </row>
    <row r="1076" spans="1:6">
      <c r="A1076" s="10">
        <v>43254</v>
      </c>
      <c r="B1076" s="49" t="s">
        <v>57</v>
      </c>
      <c r="C1076" s="50">
        <v>122</v>
      </c>
      <c r="D1076" s="50">
        <v>91</v>
      </c>
      <c r="E1076" s="52"/>
      <c r="F1076" s="51">
        <f t="shared" si="17"/>
        <v>0</v>
      </c>
    </row>
    <row r="1077" spans="1:6">
      <c r="A1077" s="10">
        <v>43255</v>
      </c>
      <c r="B1077" s="49" t="s">
        <v>57</v>
      </c>
      <c r="C1077" s="50">
        <v>305</v>
      </c>
      <c r="D1077" s="50">
        <v>278</v>
      </c>
      <c r="E1077" s="52"/>
      <c r="F1077" s="51">
        <f t="shared" si="17"/>
        <v>0</v>
      </c>
    </row>
    <row r="1078" spans="1:6">
      <c r="A1078" s="10">
        <v>43256</v>
      </c>
      <c r="B1078" s="49" t="s">
        <v>57</v>
      </c>
      <c r="C1078" s="50">
        <v>217</v>
      </c>
      <c r="D1078" s="50">
        <v>189</v>
      </c>
      <c r="E1078" s="52"/>
      <c r="F1078" s="51">
        <f t="shared" si="17"/>
        <v>0</v>
      </c>
    </row>
    <row r="1079" spans="1:6">
      <c r="A1079" s="10">
        <v>43257</v>
      </c>
      <c r="B1079" s="49" t="s">
        <v>57</v>
      </c>
      <c r="C1079" s="50">
        <v>204</v>
      </c>
      <c r="D1079" s="50">
        <v>176</v>
      </c>
      <c r="E1079" s="52"/>
      <c r="F1079" s="51">
        <f t="shared" si="17"/>
        <v>0</v>
      </c>
    </row>
    <row r="1080" spans="1:6">
      <c r="A1080" s="10">
        <v>43258</v>
      </c>
      <c r="B1080" s="49" t="s">
        <v>57</v>
      </c>
      <c r="C1080" s="50">
        <v>262</v>
      </c>
      <c r="D1080" s="50">
        <v>246</v>
      </c>
      <c r="E1080" s="52"/>
      <c r="F1080" s="51">
        <f t="shared" si="17"/>
        <v>0</v>
      </c>
    </row>
    <row r="1081" spans="1:6">
      <c r="A1081" s="10">
        <v>43259</v>
      </c>
      <c r="B1081" s="49" t="s">
        <v>57</v>
      </c>
      <c r="C1081" s="50">
        <v>378</v>
      </c>
      <c r="D1081" s="50">
        <v>349</v>
      </c>
      <c r="E1081" s="52"/>
      <c r="F1081" s="51">
        <f t="shared" si="17"/>
        <v>0</v>
      </c>
    </row>
    <row r="1082" spans="1:6">
      <c r="A1082" s="10">
        <v>43260</v>
      </c>
      <c r="B1082" s="49" t="s">
        <v>57</v>
      </c>
      <c r="C1082" s="50">
        <v>256</v>
      </c>
      <c r="D1082" s="50">
        <v>201</v>
      </c>
      <c r="E1082" s="52"/>
      <c r="F1082" s="51">
        <f t="shared" si="17"/>
        <v>0</v>
      </c>
    </row>
    <row r="1083" spans="1:6">
      <c r="A1083" s="10">
        <v>43261</v>
      </c>
      <c r="B1083" s="49" t="s">
        <v>57</v>
      </c>
      <c r="C1083" s="50">
        <v>105</v>
      </c>
      <c r="D1083" s="50">
        <v>86</v>
      </c>
      <c r="E1083" s="52"/>
      <c r="F1083" s="51">
        <f t="shared" si="17"/>
        <v>0</v>
      </c>
    </row>
    <row r="1084" spans="1:6">
      <c r="A1084" s="10">
        <v>43262</v>
      </c>
      <c r="B1084" s="49" t="s">
        <v>57</v>
      </c>
      <c r="C1084" s="50">
        <v>91</v>
      </c>
      <c r="D1084" s="50">
        <v>85</v>
      </c>
      <c r="E1084" s="52"/>
      <c r="F1084" s="51">
        <f t="shared" si="17"/>
        <v>0</v>
      </c>
    </row>
    <row r="1085" spans="1:6">
      <c r="A1085" s="10">
        <v>43263</v>
      </c>
      <c r="B1085" s="49" t="s">
        <v>57</v>
      </c>
      <c r="C1085" s="50">
        <v>263</v>
      </c>
      <c r="D1085" s="50">
        <v>187</v>
      </c>
      <c r="E1085" s="52"/>
      <c r="F1085" s="51">
        <f t="shared" si="17"/>
        <v>0</v>
      </c>
    </row>
    <row r="1086" spans="1:6">
      <c r="A1086" s="10">
        <v>43264</v>
      </c>
      <c r="B1086" s="49" t="s">
        <v>57</v>
      </c>
      <c r="C1086" s="50">
        <v>234</v>
      </c>
      <c r="D1086" s="50">
        <v>222</v>
      </c>
      <c r="E1086" s="52"/>
      <c r="F1086" s="51">
        <f t="shared" si="17"/>
        <v>0</v>
      </c>
    </row>
    <row r="1087" spans="1:6">
      <c r="A1087" s="10">
        <v>43265</v>
      </c>
      <c r="B1087" s="49" t="s">
        <v>57</v>
      </c>
      <c r="C1087" s="50">
        <v>282</v>
      </c>
      <c r="D1087" s="50">
        <v>251</v>
      </c>
      <c r="E1087" s="52"/>
      <c r="F1087" s="51">
        <f t="shared" si="17"/>
        <v>0</v>
      </c>
    </row>
    <row r="1088" spans="1:6">
      <c r="A1088" s="10">
        <v>43266</v>
      </c>
      <c r="B1088" s="49" t="s">
        <v>57</v>
      </c>
      <c r="C1088" s="50">
        <v>393</v>
      </c>
      <c r="D1088" s="50">
        <v>250</v>
      </c>
      <c r="E1088" s="52"/>
      <c r="F1088" s="51">
        <f t="shared" si="17"/>
        <v>0</v>
      </c>
    </row>
    <row r="1089" spans="1:6">
      <c r="A1089" s="10">
        <v>43267</v>
      </c>
      <c r="B1089" s="49" t="s">
        <v>57</v>
      </c>
      <c r="C1089" s="50">
        <v>250</v>
      </c>
      <c r="D1089" s="50">
        <v>167</v>
      </c>
      <c r="E1089" s="52"/>
      <c r="F1089" s="51">
        <f t="shared" si="17"/>
        <v>0</v>
      </c>
    </row>
    <row r="1090" spans="1:6">
      <c r="A1090" s="10">
        <v>43268</v>
      </c>
      <c r="B1090" s="49" t="s">
        <v>57</v>
      </c>
      <c r="C1090" s="50">
        <v>276</v>
      </c>
      <c r="D1090" s="50">
        <v>128</v>
      </c>
      <c r="E1090" s="52"/>
      <c r="F1090" s="51">
        <f t="shared" si="17"/>
        <v>0</v>
      </c>
    </row>
    <row r="1091" spans="1:6">
      <c r="A1091" s="10">
        <v>43269</v>
      </c>
      <c r="B1091" s="49" t="s">
        <v>57</v>
      </c>
      <c r="C1091" s="50">
        <v>289</v>
      </c>
      <c r="D1091" s="50">
        <v>260</v>
      </c>
      <c r="E1091" s="52"/>
      <c r="F1091" s="51">
        <f t="shared" si="17"/>
        <v>0</v>
      </c>
    </row>
    <row r="1092" spans="1:6">
      <c r="A1092" s="10">
        <v>43270</v>
      </c>
      <c r="B1092" s="49" t="s">
        <v>57</v>
      </c>
      <c r="C1092" s="50">
        <v>342</v>
      </c>
      <c r="D1092" s="50">
        <v>318</v>
      </c>
      <c r="E1092" s="52"/>
      <c r="F1092" s="51">
        <f t="shared" si="17"/>
        <v>0</v>
      </c>
    </row>
    <row r="1093" spans="1:6">
      <c r="A1093" s="10">
        <v>43271</v>
      </c>
      <c r="B1093" s="49" t="s">
        <v>57</v>
      </c>
      <c r="C1093" s="50">
        <v>385</v>
      </c>
      <c r="D1093" s="50">
        <v>330</v>
      </c>
      <c r="E1093" s="52"/>
      <c r="F1093" s="51">
        <f t="shared" si="17"/>
        <v>0</v>
      </c>
    </row>
    <row r="1094" spans="1:6">
      <c r="A1094" s="10">
        <v>43272</v>
      </c>
      <c r="B1094" s="49" t="s">
        <v>57</v>
      </c>
      <c r="C1094" s="50">
        <v>268</v>
      </c>
      <c r="D1094" s="50">
        <v>235</v>
      </c>
      <c r="E1094" s="52"/>
      <c r="F1094" s="51">
        <f t="shared" si="17"/>
        <v>0</v>
      </c>
    </row>
    <row r="1095" spans="1:6">
      <c r="A1095" s="10">
        <v>43273</v>
      </c>
      <c r="B1095" s="49" t="s">
        <v>57</v>
      </c>
      <c r="C1095" s="50">
        <v>285</v>
      </c>
      <c r="D1095" s="50">
        <v>266</v>
      </c>
      <c r="E1095" s="52"/>
      <c r="F1095" s="51">
        <f t="shared" si="17"/>
        <v>0</v>
      </c>
    </row>
    <row r="1096" spans="1:6">
      <c r="A1096" s="10">
        <v>43274</v>
      </c>
      <c r="B1096" s="49" t="s">
        <v>57</v>
      </c>
      <c r="C1096" s="50">
        <v>455</v>
      </c>
      <c r="D1096" s="50">
        <v>272</v>
      </c>
      <c r="E1096" s="52"/>
      <c r="F1096" s="51">
        <f t="shared" si="17"/>
        <v>0</v>
      </c>
    </row>
    <row r="1097" spans="1:6">
      <c r="A1097" s="10">
        <v>43275</v>
      </c>
      <c r="B1097" s="49" t="s">
        <v>57</v>
      </c>
      <c r="C1097" s="50">
        <v>120</v>
      </c>
      <c r="D1097" s="50">
        <v>113</v>
      </c>
      <c r="E1097" s="52"/>
      <c r="F1097" s="51">
        <f t="shared" si="17"/>
        <v>0</v>
      </c>
    </row>
    <row r="1098" spans="1:6">
      <c r="A1098" s="10">
        <v>43276</v>
      </c>
      <c r="B1098" s="49" t="s">
        <v>57</v>
      </c>
      <c r="C1098" s="50">
        <v>326</v>
      </c>
      <c r="D1098" s="50">
        <v>263</v>
      </c>
      <c r="E1098" s="52"/>
      <c r="F1098" s="51">
        <f t="shared" si="17"/>
        <v>0</v>
      </c>
    </row>
    <row r="1099" spans="1:6">
      <c r="A1099" s="10">
        <v>43277</v>
      </c>
      <c r="B1099" s="49" t="s">
        <v>57</v>
      </c>
      <c r="C1099" s="50">
        <v>242</v>
      </c>
      <c r="D1099" s="50">
        <v>208</v>
      </c>
      <c r="E1099" s="52"/>
      <c r="F1099" s="51">
        <f t="shared" si="17"/>
        <v>0</v>
      </c>
    </row>
    <row r="1100" spans="1:6">
      <c r="A1100" s="10">
        <v>43278</v>
      </c>
      <c r="B1100" s="49" t="s">
        <v>57</v>
      </c>
      <c r="C1100" s="50">
        <v>274</v>
      </c>
      <c r="D1100" s="50">
        <v>230</v>
      </c>
      <c r="E1100" s="52"/>
      <c r="F1100" s="51">
        <f t="shared" si="17"/>
        <v>0</v>
      </c>
    </row>
    <row r="1101" spans="1:6">
      <c r="A1101" s="10">
        <v>43279</v>
      </c>
      <c r="B1101" s="49" t="s">
        <v>57</v>
      </c>
      <c r="C1101" s="50">
        <v>389</v>
      </c>
      <c r="D1101" s="50">
        <v>303</v>
      </c>
      <c r="E1101" s="52"/>
      <c r="F1101" s="51">
        <f t="shared" si="17"/>
        <v>0</v>
      </c>
    </row>
    <row r="1102" spans="1:6">
      <c r="A1102" s="10">
        <v>43280</v>
      </c>
      <c r="B1102" s="49" t="s">
        <v>57</v>
      </c>
      <c r="C1102" s="50">
        <v>224</v>
      </c>
      <c r="D1102" s="50">
        <v>191</v>
      </c>
      <c r="E1102" s="52"/>
      <c r="F1102" s="51">
        <f t="shared" si="17"/>
        <v>0</v>
      </c>
    </row>
    <row r="1103" spans="1:6">
      <c r="A1103" s="10">
        <v>43281</v>
      </c>
      <c r="B1103" s="49" t="s">
        <v>57</v>
      </c>
      <c r="C1103" s="50">
        <v>200</v>
      </c>
      <c r="D1103" s="50">
        <v>163</v>
      </c>
      <c r="E1103" s="52"/>
      <c r="F1103" s="51">
        <f t="shared" si="17"/>
        <v>0</v>
      </c>
    </row>
    <row r="1104" spans="1:6">
      <c r="A1104" s="10">
        <v>43282</v>
      </c>
      <c r="B1104" s="49" t="s">
        <v>57</v>
      </c>
      <c r="C1104" s="50">
        <v>110</v>
      </c>
      <c r="D1104" s="50">
        <v>89</v>
      </c>
      <c r="E1104" s="52"/>
      <c r="F1104" s="51">
        <f t="shared" si="17"/>
        <v>0</v>
      </c>
    </row>
    <row r="1105" spans="1:6">
      <c r="A1105" s="10">
        <v>43283</v>
      </c>
      <c r="B1105" s="49" t="s">
        <v>57</v>
      </c>
      <c r="C1105" s="50">
        <v>252</v>
      </c>
      <c r="D1105" s="50">
        <v>160</v>
      </c>
      <c r="E1105" s="52"/>
      <c r="F1105" s="51">
        <f t="shared" si="17"/>
        <v>0</v>
      </c>
    </row>
    <row r="1106" spans="1:6">
      <c r="A1106" s="10">
        <v>43284</v>
      </c>
      <c r="B1106" s="49" t="s">
        <v>57</v>
      </c>
      <c r="C1106" s="50">
        <v>300</v>
      </c>
      <c r="D1106" s="50">
        <v>231</v>
      </c>
      <c r="E1106" s="52"/>
      <c r="F1106" s="51">
        <f t="shared" si="17"/>
        <v>0</v>
      </c>
    </row>
    <row r="1107" spans="1:6">
      <c r="A1107" s="10">
        <v>43285</v>
      </c>
      <c r="B1107" s="49" t="s">
        <v>57</v>
      </c>
      <c r="C1107" s="50">
        <v>317</v>
      </c>
      <c r="D1107" s="50">
        <v>252</v>
      </c>
      <c r="E1107" s="52"/>
      <c r="F1107" s="51">
        <f t="shared" si="17"/>
        <v>0</v>
      </c>
    </row>
    <row r="1108" spans="1:6">
      <c r="A1108" s="10">
        <v>43286</v>
      </c>
      <c r="B1108" s="49" t="s">
        <v>57</v>
      </c>
      <c r="C1108" s="50">
        <v>218</v>
      </c>
      <c r="D1108" s="50">
        <v>192</v>
      </c>
      <c r="E1108" s="52"/>
      <c r="F1108" s="51">
        <f t="shared" si="17"/>
        <v>0</v>
      </c>
    </row>
    <row r="1109" spans="1:6">
      <c r="A1109" s="10">
        <v>43287</v>
      </c>
      <c r="B1109" s="49" t="s">
        <v>57</v>
      </c>
      <c r="C1109" s="50">
        <v>181</v>
      </c>
      <c r="D1109" s="50">
        <v>148</v>
      </c>
      <c r="E1109" s="52"/>
      <c r="F1109" s="51">
        <f t="shared" si="17"/>
        <v>0</v>
      </c>
    </row>
    <row r="1110" spans="1:6">
      <c r="A1110" s="10">
        <v>43288</v>
      </c>
      <c r="B1110" s="49" t="s">
        <v>57</v>
      </c>
      <c r="C1110" s="50">
        <v>244</v>
      </c>
      <c r="D1110" s="50">
        <v>191</v>
      </c>
      <c r="E1110" s="52"/>
      <c r="F1110" s="51">
        <f t="shared" si="17"/>
        <v>0</v>
      </c>
    </row>
    <row r="1111" spans="1:6">
      <c r="A1111" s="10">
        <v>43289</v>
      </c>
      <c r="B1111" s="49" t="s">
        <v>57</v>
      </c>
      <c r="C1111" s="50">
        <v>89</v>
      </c>
      <c r="D1111" s="50">
        <v>77</v>
      </c>
      <c r="E1111" s="52"/>
      <c r="F1111" s="51">
        <f t="shared" si="17"/>
        <v>0</v>
      </c>
    </row>
    <row r="1112" spans="1:6">
      <c r="A1112" s="10">
        <v>43290</v>
      </c>
      <c r="B1112" s="49" t="s">
        <v>57</v>
      </c>
      <c r="C1112" s="50">
        <v>244</v>
      </c>
      <c r="D1112" s="50">
        <v>179</v>
      </c>
      <c r="E1112" s="52"/>
      <c r="F1112" s="51">
        <f t="shared" si="17"/>
        <v>0</v>
      </c>
    </row>
    <row r="1113" spans="1:6">
      <c r="A1113" s="10">
        <v>43291</v>
      </c>
      <c r="B1113" s="49" t="s">
        <v>57</v>
      </c>
      <c r="C1113" s="50">
        <v>247</v>
      </c>
      <c r="D1113" s="50">
        <v>214</v>
      </c>
      <c r="E1113" s="52"/>
      <c r="F1113" s="51">
        <f t="shared" si="17"/>
        <v>0</v>
      </c>
    </row>
    <row r="1114" spans="1:6">
      <c r="A1114" s="10">
        <v>43292</v>
      </c>
      <c r="B1114" s="49" t="s">
        <v>57</v>
      </c>
      <c r="C1114" s="50">
        <v>212</v>
      </c>
      <c r="D1114" s="50">
        <v>171</v>
      </c>
      <c r="E1114" s="52"/>
      <c r="F1114" s="51">
        <f t="shared" si="17"/>
        <v>0</v>
      </c>
    </row>
    <row r="1115" spans="1:6">
      <c r="A1115" s="10">
        <v>43293</v>
      </c>
      <c r="B1115" s="49" t="s">
        <v>57</v>
      </c>
      <c r="C1115" s="50">
        <v>187</v>
      </c>
      <c r="D1115" s="50">
        <v>162</v>
      </c>
      <c r="E1115" s="52"/>
      <c r="F1115" s="51">
        <f t="shared" si="17"/>
        <v>0</v>
      </c>
    </row>
    <row r="1116" spans="1:6">
      <c r="A1116" s="10">
        <v>43294</v>
      </c>
      <c r="B1116" s="49" t="s">
        <v>57</v>
      </c>
      <c r="C1116" s="50">
        <v>221</v>
      </c>
      <c r="D1116" s="50">
        <v>179</v>
      </c>
      <c r="E1116" s="52"/>
      <c r="F1116" s="51">
        <f t="shared" ref="F1116:F1179" si="18">A1116-1-A1115</f>
        <v>0</v>
      </c>
    </row>
    <row r="1117" spans="1:6">
      <c r="A1117" s="10">
        <v>43295</v>
      </c>
      <c r="B1117" s="49" t="s">
        <v>57</v>
      </c>
      <c r="C1117" s="50">
        <v>183</v>
      </c>
      <c r="D1117" s="50">
        <v>145</v>
      </c>
      <c r="E1117" s="52"/>
      <c r="F1117" s="51">
        <f t="shared" si="18"/>
        <v>0</v>
      </c>
    </row>
    <row r="1118" spans="1:6">
      <c r="A1118" s="10">
        <v>43296</v>
      </c>
      <c r="B1118" s="49" t="s">
        <v>57</v>
      </c>
      <c r="C1118" s="50">
        <v>141</v>
      </c>
      <c r="D1118" s="50">
        <v>110</v>
      </c>
      <c r="E1118" s="52"/>
      <c r="F1118" s="51">
        <f t="shared" si="18"/>
        <v>0</v>
      </c>
    </row>
    <row r="1119" spans="1:6">
      <c r="A1119" s="10">
        <v>43297</v>
      </c>
      <c r="B1119" s="49" t="s">
        <v>57</v>
      </c>
      <c r="C1119" s="50">
        <v>318</v>
      </c>
      <c r="D1119" s="50">
        <v>259</v>
      </c>
      <c r="E1119" s="52"/>
      <c r="F1119" s="51">
        <f t="shared" si="18"/>
        <v>0</v>
      </c>
    </row>
    <row r="1120" spans="1:6">
      <c r="A1120" s="10">
        <v>43298</v>
      </c>
      <c r="B1120" s="49" t="s">
        <v>57</v>
      </c>
      <c r="C1120" s="50">
        <v>593</v>
      </c>
      <c r="D1120" s="50">
        <v>469</v>
      </c>
      <c r="E1120" s="52"/>
      <c r="F1120" s="51">
        <f t="shared" si="18"/>
        <v>0</v>
      </c>
    </row>
    <row r="1121" spans="1:6">
      <c r="A1121" s="10">
        <v>43299</v>
      </c>
      <c r="B1121" s="49" t="s">
        <v>57</v>
      </c>
      <c r="C1121" s="50">
        <v>311</v>
      </c>
      <c r="D1121" s="50">
        <v>269</v>
      </c>
      <c r="E1121" s="52"/>
      <c r="F1121" s="51">
        <f t="shared" si="18"/>
        <v>0</v>
      </c>
    </row>
    <row r="1122" spans="1:6">
      <c r="A1122" s="10">
        <v>43300</v>
      </c>
      <c r="B1122" s="49" t="s">
        <v>57</v>
      </c>
      <c r="C1122" s="50">
        <v>275</v>
      </c>
      <c r="D1122" s="50">
        <v>261</v>
      </c>
      <c r="E1122" s="52"/>
      <c r="F1122" s="51">
        <f t="shared" si="18"/>
        <v>0</v>
      </c>
    </row>
    <row r="1123" spans="1:6">
      <c r="A1123" s="10">
        <v>43301</v>
      </c>
      <c r="B1123" s="49" t="s">
        <v>57</v>
      </c>
      <c r="C1123" s="50">
        <v>226</v>
      </c>
      <c r="D1123" s="50">
        <v>203</v>
      </c>
      <c r="E1123" s="52"/>
      <c r="F1123" s="51">
        <f t="shared" si="18"/>
        <v>0</v>
      </c>
    </row>
    <row r="1124" spans="1:6">
      <c r="A1124" s="10">
        <v>43302</v>
      </c>
      <c r="B1124" s="49" t="s">
        <v>57</v>
      </c>
      <c r="C1124" s="50">
        <v>120</v>
      </c>
      <c r="D1124" s="50">
        <v>98</v>
      </c>
      <c r="E1124" s="52"/>
      <c r="F1124" s="51">
        <f t="shared" si="18"/>
        <v>0</v>
      </c>
    </row>
    <row r="1125" spans="1:6">
      <c r="A1125" s="10">
        <v>43303</v>
      </c>
      <c r="B1125" s="49" t="s">
        <v>57</v>
      </c>
      <c r="C1125" s="50">
        <v>112</v>
      </c>
      <c r="D1125" s="50">
        <v>94</v>
      </c>
      <c r="E1125" s="52"/>
      <c r="F1125" s="51">
        <f t="shared" si="18"/>
        <v>0</v>
      </c>
    </row>
    <row r="1126" spans="1:6">
      <c r="A1126" s="10">
        <v>43304</v>
      </c>
      <c r="B1126" s="49" t="s">
        <v>57</v>
      </c>
      <c r="C1126" s="50">
        <v>357</v>
      </c>
      <c r="D1126" s="50">
        <v>303</v>
      </c>
      <c r="E1126" s="52"/>
      <c r="F1126" s="51">
        <f t="shared" si="18"/>
        <v>0</v>
      </c>
    </row>
    <row r="1127" spans="1:6">
      <c r="A1127" s="10">
        <v>43305</v>
      </c>
      <c r="B1127" s="49" t="s">
        <v>57</v>
      </c>
      <c r="C1127" s="50">
        <v>462</v>
      </c>
      <c r="D1127" s="50">
        <v>379</v>
      </c>
      <c r="E1127" s="52"/>
      <c r="F1127" s="51">
        <f t="shared" si="18"/>
        <v>0</v>
      </c>
    </row>
    <row r="1128" spans="1:6">
      <c r="A1128" s="10">
        <v>43306</v>
      </c>
      <c r="B1128" s="49" t="s">
        <v>57</v>
      </c>
      <c r="C1128" s="50">
        <v>267</v>
      </c>
      <c r="D1128" s="50">
        <v>248</v>
      </c>
      <c r="E1128" s="52"/>
      <c r="F1128" s="51">
        <f t="shared" si="18"/>
        <v>0</v>
      </c>
    </row>
    <row r="1129" spans="1:6">
      <c r="A1129" s="10">
        <v>43307</v>
      </c>
      <c r="B1129" s="49" t="s">
        <v>57</v>
      </c>
      <c r="C1129" s="50">
        <v>322</v>
      </c>
      <c r="D1129" s="50">
        <v>277</v>
      </c>
      <c r="E1129" s="52"/>
      <c r="F1129" s="51">
        <f t="shared" si="18"/>
        <v>0</v>
      </c>
    </row>
    <row r="1130" spans="1:6">
      <c r="A1130" s="10">
        <v>43308</v>
      </c>
      <c r="B1130" s="49" t="s">
        <v>57</v>
      </c>
      <c r="C1130" s="50">
        <v>167</v>
      </c>
      <c r="D1130" s="50">
        <v>162</v>
      </c>
      <c r="E1130" s="52"/>
      <c r="F1130" s="51">
        <f t="shared" si="18"/>
        <v>0</v>
      </c>
    </row>
    <row r="1131" spans="1:6">
      <c r="A1131" s="10">
        <v>43309</v>
      </c>
      <c r="B1131" s="49" t="s">
        <v>57</v>
      </c>
      <c r="C1131" s="50">
        <v>99</v>
      </c>
      <c r="D1131" s="50">
        <v>87</v>
      </c>
      <c r="E1131" s="52"/>
      <c r="F1131" s="51">
        <f t="shared" si="18"/>
        <v>0</v>
      </c>
    </row>
    <row r="1132" spans="1:6">
      <c r="A1132" s="10">
        <v>43310</v>
      </c>
      <c r="B1132" s="49" t="s">
        <v>57</v>
      </c>
      <c r="C1132" s="50">
        <v>150</v>
      </c>
      <c r="D1132" s="50">
        <v>119</v>
      </c>
      <c r="E1132" s="52"/>
      <c r="F1132" s="51">
        <f t="shared" si="18"/>
        <v>0</v>
      </c>
    </row>
    <row r="1133" spans="1:6">
      <c r="A1133" s="10">
        <v>43311</v>
      </c>
      <c r="B1133" s="49" t="s">
        <v>57</v>
      </c>
      <c r="C1133" s="50">
        <v>196</v>
      </c>
      <c r="D1133" s="50">
        <v>187</v>
      </c>
      <c r="E1133" s="52"/>
      <c r="F1133" s="51">
        <f t="shared" si="18"/>
        <v>0</v>
      </c>
    </row>
    <row r="1134" spans="1:6">
      <c r="A1134" s="10">
        <v>43312</v>
      </c>
      <c r="B1134" s="49" t="s">
        <v>57</v>
      </c>
      <c r="C1134" s="50">
        <v>238</v>
      </c>
      <c r="D1134" s="50">
        <v>227</v>
      </c>
      <c r="E1134" s="52"/>
      <c r="F1134" s="51">
        <f t="shared" si="18"/>
        <v>0</v>
      </c>
    </row>
    <row r="1135" spans="1:6">
      <c r="A1135" s="10">
        <v>43313</v>
      </c>
      <c r="B1135" s="49" t="s">
        <v>57</v>
      </c>
      <c r="C1135" s="50">
        <v>195</v>
      </c>
      <c r="D1135" s="50">
        <v>186</v>
      </c>
      <c r="E1135" s="52"/>
      <c r="F1135" s="51">
        <f t="shared" si="18"/>
        <v>0</v>
      </c>
    </row>
    <row r="1136" spans="1:6">
      <c r="A1136" s="10">
        <v>43314</v>
      </c>
      <c r="B1136" s="49" t="s">
        <v>57</v>
      </c>
      <c r="C1136" s="50">
        <v>226</v>
      </c>
      <c r="D1136" s="50">
        <v>215</v>
      </c>
      <c r="E1136" s="52"/>
      <c r="F1136" s="51">
        <f t="shared" si="18"/>
        <v>0</v>
      </c>
    </row>
    <row r="1137" spans="1:6">
      <c r="A1137" s="10">
        <v>43315</v>
      </c>
      <c r="B1137" s="49" t="s">
        <v>57</v>
      </c>
      <c r="C1137" s="50">
        <v>176</v>
      </c>
      <c r="D1137" s="50">
        <v>151</v>
      </c>
      <c r="E1137" s="52"/>
      <c r="F1137" s="51">
        <f t="shared" si="18"/>
        <v>0</v>
      </c>
    </row>
    <row r="1138" spans="1:6">
      <c r="A1138" s="10">
        <v>43316</v>
      </c>
      <c r="B1138" s="49" t="s">
        <v>57</v>
      </c>
      <c r="C1138" s="50">
        <v>153</v>
      </c>
      <c r="D1138" s="50">
        <v>108</v>
      </c>
      <c r="E1138" s="52"/>
      <c r="F1138" s="51">
        <f t="shared" si="18"/>
        <v>0</v>
      </c>
    </row>
    <row r="1139" spans="1:6">
      <c r="A1139" s="10">
        <v>43317</v>
      </c>
      <c r="B1139" s="49" t="s">
        <v>57</v>
      </c>
      <c r="C1139" s="50">
        <v>58</v>
      </c>
      <c r="D1139" s="50">
        <v>52</v>
      </c>
      <c r="E1139" s="52"/>
      <c r="F1139" s="51">
        <f t="shared" si="18"/>
        <v>0</v>
      </c>
    </row>
    <row r="1140" spans="1:6">
      <c r="A1140" s="10">
        <v>43318</v>
      </c>
      <c r="B1140" s="49" t="s">
        <v>57</v>
      </c>
      <c r="C1140" s="50">
        <v>268</v>
      </c>
      <c r="D1140" s="50">
        <v>225</v>
      </c>
      <c r="E1140" s="52"/>
      <c r="F1140" s="51">
        <f t="shared" si="18"/>
        <v>0</v>
      </c>
    </row>
    <row r="1141" spans="1:6">
      <c r="A1141" s="10">
        <v>43319</v>
      </c>
      <c r="B1141" s="49" t="s">
        <v>57</v>
      </c>
      <c r="C1141" s="50">
        <v>213</v>
      </c>
      <c r="D1141" s="50">
        <v>201</v>
      </c>
      <c r="E1141" s="52"/>
      <c r="F1141" s="51">
        <f t="shared" si="18"/>
        <v>0</v>
      </c>
    </row>
    <row r="1142" spans="1:6">
      <c r="A1142" s="10">
        <v>43320</v>
      </c>
      <c r="B1142" s="49" t="s">
        <v>57</v>
      </c>
      <c r="C1142" s="50">
        <v>200</v>
      </c>
      <c r="D1142" s="50">
        <v>190</v>
      </c>
      <c r="E1142" s="52"/>
      <c r="F1142" s="51">
        <f t="shared" si="18"/>
        <v>0</v>
      </c>
    </row>
    <row r="1143" spans="1:6">
      <c r="A1143" s="10">
        <v>43321</v>
      </c>
      <c r="B1143" s="49" t="s">
        <v>57</v>
      </c>
      <c r="C1143" s="50">
        <v>200</v>
      </c>
      <c r="D1143" s="50">
        <v>181</v>
      </c>
      <c r="E1143" s="52"/>
      <c r="F1143" s="51">
        <f t="shared" si="18"/>
        <v>0</v>
      </c>
    </row>
    <row r="1144" spans="1:6">
      <c r="A1144" s="10">
        <v>43322</v>
      </c>
      <c r="B1144" s="49" t="s">
        <v>57</v>
      </c>
      <c r="C1144" s="50">
        <v>324</v>
      </c>
      <c r="D1144" s="50">
        <v>297</v>
      </c>
      <c r="E1144" s="52"/>
      <c r="F1144" s="51">
        <f t="shared" si="18"/>
        <v>0</v>
      </c>
    </row>
    <row r="1145" spans="1:6">
      <c r="A1145" s="10">
        <v>43323</v>
      </c>
      <c r="B1145" s="49" t="s">
        <v>57</v>
      </c>
      <c r="C1145" s="50">
        <v>150</v>
      </c>
      <c r="D1145" s="50">
        <v>116</v>
      </c>
      <c r="E1145" s="52"/>
      <c r="F1145" s="51">
        <f t="shared" si="18"/>
        <v>0</v>
      </c>
    </row>
    <row r="1146" spans="1:6">
      <c r="A1146" s="10">
        <v>43324</v>
      </c>
      <c r="B1146" s="49" t="s">
        <v>57</v>
      </c>
      <c r="C1146" s="50">
        <v>77</v>
      </c>
      <c r="D1146" s="50">
        <v>65</v>
      </c>
      <c r="E1146" s="52"/>
      <c r="F1146" s="51">
        <f t="shared" si="18"/>
        <v>0</v>
      </c>
    </row>
    <row r="1147" spans="1:6">
      <c r="A1147" s="10">
        <v>43325</v>
      </c>
      <c r="B1147" s="49" t="s">
        <v>57</v>
      </c>
      <c r="C1147" s="50">
        <v>222</v>
      </c>
      <c r="D1147" s="50">
        <v>212</v>
      </c>
      <c r="E1147" s="52"/>
      <c r="F1147" s="51">
        <f t="shared" si="18"/>
        <v>0</v>
      </c>
    </row>
    <row r="1148" spans="1:6">
      <c r="A1148" s="10">
        <v>43326</v>
      </c>
      <c r="B1148" s="49" t="s">
        <v>57</v>
      </c>
      <c r="C1148" s="50">
        <v>235</v>
      </c>
      <c r="D1148" s="50">
        <v>219</v>
      </c>
      <c r="E1148" s="52"/>
      <c r="F1148" s="51">
        <f t="shared" si="18"/>
        <v>0</v>
      </c>
    </row>
    <row r="1149" spans="1:6">
      <c r="A1149" s="10">
        <v>43327</v>
      </c>
      <c r="B1149" s="49" t="s">
        <v>57</v>
      </c>
      <c r="C1149" s="50">
        <v>271</v>
      </c>
      <c r="D1149" s="50">
        <v>261</v>
      </c>
      <c r="E1149" s="52"/>
      <c r="F1149" s="51">
        <f t="shared" si="18"/>
        <v>0</v>
      </c>
    </row>
    <row r="1150" spans="1:6">
      <c r="A1150" s="10">
        <v>43328</v>
      </c>
      <c r="B1150" s="49" t="s">
        <v>57</v>
      </c>
      <c r="C1150" s="50">
        <v>248</v>
      </c>
      <c r="D1150" s="50">
        <v>215</v>
      </c>
      <c r="E1150" s="52"/>
      <c r="F1150" s="51">
        <f t="shared" si="18"/>
        <v>0</v>
      </c>
    </row>
    <row r="1151" spans="1:6">
      <c r="A1151" s="10">
        <v>43329</v>
      </c>
      <c r="B1151" s="49" t="s">
        <v>57</v>
      </c>
      <c r="C1151" s="50">
        <v>184</v>
      </c>
      <c r="D1151" s="50">
        <v>176</v>
      </c>
      <c r="E1151" s="52"/>
      <c r="F1151" s="51">
        <f t="shared" si="18"/>
        <v>0</v>
      </c>
    </row>
    <row r="1152" spans="1:6">
      <c r="A1152" s="10">
        <v>43330</v>
      </c>
      <c r="B1152" s="49" t="s">
        <v>57</v>
      </c>
      <c r="C1152" s="50">
        <v>112</v>
      </c>
      <c r="D1152" s="50">
        <v>93</v>
      </c>
      <c r="E1152" s="52"/>
      <c r="F1152" s="51">
        <f t="shared" si="18"/>
        <v>0</v>
      </c>
    </row>
    <row r="1153" spans="1:6">
      <c r="A1153" s="10">
        <v>43331</v>
      </c>
      <c r="B1153" s="49" t="s">
        <v>57</v>
      </c>
      <c r="C1153" s="50">
        <v>241</v>
      </c>
      <c r="D1153" s="50">
        <v>167</v>
      </c>
      <c r="E1153" s="52"/>
      <c r="F1153" s="51">
        <f t="shared" si="18"/>
        <v>0</v>
      </c>
    </row>
    <row r="1154" spans="1:6">
      <c r="A1154" s="10">
        <v>43332</v>
      </c>
      <c r="B1154" s="49" t="s">
        <v>57</v>
      </c>
      <c r="C1154" s="50">
        <v>309</v>
      </c>
      <c r="D1154" s="50">
        <v>291</v>
      </c>
      <c r="E1154" s="52"/>
      <c r="F1154" s="51">
        <f t="shared" si="18"/>
        <v>0</v>
      </c>
    </row>
    <row r="1155" spans="1:6">
      <c r="A1155" s="10">
        <v>43333</v>
      </c>
      <c r="B1155" s="49" t="s">
        <v>57</v>
      </c>
      <c r="C1155" s="50">
        <v>193</v>
      </c>
      <c r="D1155" s="50">
        <v>186</v>
      </c>
      <c r="E1155" s="52"/>
      <c r="F1155" s="51">
        <f t="shared" si="18"/>
        <v>0</v>
      </c>
    </row>
    <row r="1156" spans="1:6">
      <c r="A1156" s="10">
        <v>43334</v>
      </c>
      <c r="B1156" s="49" t="s">
        <v>57</v>
      </c>
      <c r="C1156" s="50">
        <v>179</v>
      </c>
      <c r="D1156" s="50">
        <v>174</v>
      </c>
      <c r="E1156" s="52"/>
      <c r="F1156" s="51">
        <f t="shared" si="18"/>
        <v>0</v>
      </c>
    </row>
    <row r="1157" spans="1:6">
      <c r="A1157" s="10">
        <v>43335</v>
      </c>
      <c r="B1157" s="49" t="s">
        <v>57</v>
      </c>
      <c r="C1157" s="50">
        <v>232</v>
      </c>
      <c r="D1157" s="50">
        <v>206</v>
      </c>
      <c r="E1157" s="52"/>
      <c r="F1157" s="51">
        <f t="shared" si="18"/>
        <v>0</v>
      </c>
    </row>
    <row r="1158" spans="1:6">
      <c r="A1158" s="10">
        <v>43336</v>
      </c>
      <c r="B1158" s="49" t="s">
        <v>57</v>
      </c>
      <c r="C1158" s="50">
        <v>250</v>
      </c>
      <c r="D1158" s="50">
        <v>207</v>
      </c>
      <c r="E1158" s="52"/>
      <c r="F1158" s="51">
        <f t="shared" si="18"/>
        <v>0</v>
      </c>
    </row>
    <row r="1159" spans="1:6">
      <c r="A1159" s="10">
        <v>43337</v>
      </c>
      <c r="B1159" s="49" t="s">
        <v>57</v>
      </c>
      <c r="C1159" s="50">
        <v>169</v>
      </c>
      <c r="D1159" s="50">
        <v>141</v>
      </c>
      <c r="E1159" s="52"/>
      <c r="F1159" s="51">
        <f t="shared" si="18"/>
        <v>0</v>
      </c>
    </row>
    <row r="1160" spans="1:6">
      <c r="A1160" s="10">
        <v>43338</v>
      </c>
      <c r="B1160" s="49" t="s">
        <v>57</v>
      </c>
      <c r="C1160" s="50">
        <v>79</v>
      </c>
      <c r="D1160" s="50">
        <v>69</v>
      </c>
      <c r="E1160" s="52"/>
      <c r="F1160" s="51">
        <f t="shared" si="18"/>
        <v>0</v>
      </c>
    </row>
    <row r="1161" spans="1:6">
      <c r="A1161" s="10">
        <v>43339</v>
      </c>
      <c r="B1161" s="49" t="s">
        <v>57</v>
      </c>
      <c r="C1161" s="50">
        <v>254</v>
      </c>
      <c r="D1161" s="50">
        <v>234</v>
      </c>
      <c r="E1161" s="52"/>
      <c r="F1161" s="51">
        <f t="shared" si="18"/>
        <v>0</v>
      </c>
    </row>
    <row r="1162" spans="1:6">
      <c r="A1162" s="10">
        <v>43340</v>
      </c>
      <c r="B1162" s="49" t="s">
        <v>57</v>
      </c>
      <c r="C1162" s="50">
        <v>213</v>
      </c>
      <c r="D1162" s="50">
        <v>192</v>
      </c>
      <c r="E1162" s="52"/>
      <c r="F1162" s="51">
        <f t="shared" si="18"/>
        <v>0</v>
      </c>
    </row>
    <row r="1163" spans="1:6">
      <c r="A1163" s="10">
        <v>43341</v>
      </c>
      <c r="B1163" s="49" t="s">
        <v>57</v>
      </c>
      <c r="C1163" s="50">
        <v>232</v>
      </c>
      <c r="D1163" s="50">
        <v>207</v>
      </c>
      <c r="E1163" s="52"/>
      <c r="F1163" s="51">
        <f t="shared" si="18"/>
        <v>0</v>
      </c>
    </row>
    <row r="1164" spans="1:6">
      <c r="A1164" s="10">
        <v>43342</v>
      </c>
      <c r="B1164" s="49" t="s">
        <v>57</v>
      </c>
      <c r="C1164" s="50">
        <v>184</v>
      </c>
      <c r="D1164" s="50">
        <v>169</v>
      </c>
      <c r="E1164" s="52"/>
      <c r="F1164" s="51">
        <f t="shared" si="18"/>
        <v>0</v>
      </c>
    </row>
    <row r="1165" spans="1:6">
      <c r="A1165" s="10">
        <v>43343</v>
      </c>
      <c r="B1165" s="49" t="s">
        <v>57</v>
      </c>
      <c r="C1165" s="50">
        <v>205</v>
      </c>
      <c r="D1165" s="50">
        <v>174</v>
      </c>
      <c r="E1165" s="52"/>
      <c r="F1165" s="51">
        <f t="shared" si="18"/>
        <v>0</v>
      </c>
    </row>
    <row r="1166" spans="1:6">
      <c r="A1166" s="10">
        <v>43344</v>
      </c>
      <c r="B1166" s="49" t="s">
        <v>57</v>
      </c>
      <c r="C1166" s="50">
        <v>128</v>
      </c>
      <c r="D1166" s="50">
        <v>107</v>
      </c>
      <c r="E1166" s="52"/>
      <c r="F1166" s="51">
        <f t="shared" si="18"/>
        <v>0</v>
      </c>
    </row>
    <row r="1167" spans="1:6">
      <c r="A1167" s="10">
        <v>43345</v>
      </c>
      <c r="B1167" s="49" t="s">
        <v>57</v>
      </c>
      <c r="C1167" s="50">
        <v>71</v>
      </c>
      <c r="D1167" s="50">
        <v>63</v>
      </c>
      <c r="E1167" s="52"/>
      <c r="F1167" s="51">
        <f t="shared" si="18"/>
        <v>0</v>
      </c>
    </row>
    <row r="1168" spans="1:6">
      <c r="A1168" s="10">
        <v>43346</v>
      </c>
      <c r="B1168" s="49" t="s">
        <v>57</v>
      </c>
      <c r="C1168" s="50">
        <v>254</v>
      </c>
      <c r="D1168" s="50">
        <v>233</v>
      </c>
      <c r="E1168" s="52"/>
      <c r="F1168" s="51">
        <f t="shared" si="18"/>
        <v>0</v>
      </c>
    </row>
    <row r="1169" spans="1:6">
      <c r="A1169" s="10">
        <v>43347</v>
      </c>
      <c r="B1169" s="49" t="s">
        <v>57</v>
      </c>
      <c r="C1169" s="50">
        <v>176</v>
      </c>
      <c r="D1169" s="50">
        <v>158</v>
      </c>
      <c r="E1169" s="52"/>
      <c r="F1169" s="51">
        <f t="shared" si="18"/>
        <v>0</v>
      </c>
    </row>
    <row r="1170" spans="1:6">
      <c r="A1170" s="10">
        <v>43348</v>
      </c>
      <c r="B1170" s="49" t="s">
        <v>57</v>
      </c>
      <c r="C1170" s="50">
        <v>188</v>
      </c>
      <c r="D1170" s="50">
        <v>172</v>
      </c>
      <c r="E1170" s="52"/>
      <c r="F1170" s="51">
        <f t="shared" si="18"/>
        <v>0</v>
      </c>
    </row>
    <row r="1171" spans="1:6">
      <c r="A1171" s="10">
        <v>43349</v>
      </c>
      <c r="B1171" s="49" t="s">
        <v>57</v>
      </c>
      <c r="C1171" s="50">
        <v>333</v>
      </c>
      <c r="D1171" s="50">
        <v>291</v>
      </c>
      <c r="E1171" s="52"/>
      <c r="F1171" s="51">
        <f t="shared" si="18"/>
        <v>0</v>
      </c>
    </row>
    <row r="1172" spans="1:6">
      <c r="A1172" s="10">
        <v>43350</v>
      </c>
      <c r="B1172" s="49" t="s">
        <v>57</v>
      </c>
      <c r="C1172" s="50">
        <v>205</v>
      </c>
      <c r="D1172" s="50">
        <v>182</v>
      </c>
      <c r="E1172" s="52"/>
      <c r="F1172" s="51">
        <f t="shared" si="18"/>
        <v>0</v>
      </c>
    </row>
    <row r="1173" spans="1:6">
      <c r="A1173" s="10">
        <v>43351</v>
      </c>
      <c r="B1173" s="49" t="s">
        <v>57</v>
      </c>
      <c r="C1173" s="50">
        <v>137</v>
      </c>
      <c r="D1173" s="50">
        <v>120</v>
      </c>
      <c r="E1173" s="52"/>
      <c r="F1173" s="51">
        <f t="shared" si="18"/>
        <v>0</v>
      </c>
    </row>
    <row r="1174" spans="1:6">
      <c r="A1174" s="10">
        <v>43352</v>
      </c>
      <c r="B1174" s="49" t="s">
        <v>57</v>
      </c>
      <c r="C1174" s="50">
        <v>55</v>
      </c>
      <c r="D1174" s="50">
        <v>50</v>
      </c>
      <c r="E1174" s="52"/>
      <c r="F1174" s="51">
        <f t="shared" si="18"/>
        <v>0</v>
      </c>
    </row>
    <row r="1175" spans="1:6">
      <c r="A1175" s="10">
        <v>43353</v>
      </c>
      <c r="B1175" s="49" t="s">
        <v>57</v>
      </c>
      <c r="C1175" s="50">
        <v>185</v>
      </c>
      <c r="D1175" s="50">
        <v>171</v>
      </c>
      <c r="E1175" s="52"/>
      <c r="F1175" s="51">
        <f t="shared" si="18"/>
        <v>0</v>
      </c>
    </row>
    <row r="1176" spans="1:6">
      <c r="A1176" s="10">
        <v>43354</v>
      </c>
      <c r="B1176" s="49" t="s">
        <v>57</v>
      </c>
      <c r="C1176" s="50">
        <v>278</v>
      </c>
      <c r="D1176" s="50">
        <v>238</v>
      </c>
      <c r="E1176" s="52"/>
      <c r="F1176" s="51">
        <f t="shared" si="18"/>
        <v>0</v>
      </c>
    </row>
    <row r="1177" spans="1:6">
      <c r="A1177" s="10">
        <v>43355</v>
      </c>
      <c r="B1177" s="49" t="s">
        <v>57</v>
      </c>
      <c r="C1177" s="50">
        <v>250</v>
      </c>
      <c r="D1177" s="50">
        <v>229</v>
      </c>
      <c r="E1177" s="52"/>
      <c r="F1177" s="51">
        <f t="shared" si="18"/>
        <v>0</v>
      </c>
    </row>
    <row r="1178" spans="1:6">
      <c r="A1178" s="10">
        <v>43356</v>
      </c>
      <c r="B1178" s="49" t="s">
        <v>57</v>
      </c>
      <c r="C1178" s="50">
        <v>208</v>
      </c>
      <c r="D1178" s="50">
        <v>194</v>
      </c>
      <c r="E1178" s="52"/>
      <c r="F1178" s="51">
        <f t="shared" si="18"/>
        <v>0</v>
      </c>
    </row>
    <row r="1179" spans="1:6">
      <c r="A1179" s="10">
        <v>43357</v>
      </c>
      <c r="B1179" s="49" t="s">
        <v>57</v>
      </c>
      <c r="C1179" s="50">
        <v>187</v>
      </c>
      <c r="D1179" s="50">
        <v>167</v>
      </c>
      <c r="E1179" s="52"/>
      <c r="F1179" s="51">
        <f t="shared" si="18"/>
        <v>0</v>
      </c>
    </row>
    <row r="1180" spans="1:6">
      <c r="A1180" s="10">
        <v>43358</v>
      </c>
      <c r="B1180" s="49" t="s">
        <v>57</v>
      </c>
      <c r="C1180" s="50">
        <v>236</v>
      </c>
      <c r="D1180" s="50">
        <v>174</v>
      </c>
      <c r="E1180" s="52"/>
      <c r="F1180" s="51">
        <f t="shared" ref="F1180:F1243" si="19">A1180-1-A1179</f>
        <v>0</v>
      </c>
    </row>
    <row r="1181" spans="1:6">
      <c r="A1181" s="10">
        <v>43359</v>
      </c>
      <c r="B1181" s="49" t="s">
        <v>57</v>
      </c>
      <c r="C1181" s="50">
        <v>52</v>
      </c>
      <c r="D1181" s="50">
        <v>47</v>
      </c>
      <c r="E1181" s="52"/>
      <c r="F1181" s="51">
        <f t="shared" si="19"/>
        <v>0</v>
      </c>
    </row>
    <row r="1182" spans="1:6">
      <c r="A1182" s="10">
        <v>43360</v>
      </c>
      <c r="B1182" s="49" t="s">
        <v>57</v>
      </c>
      <c r="C1182" s="50">
        <v>205</v>
      </c>
      <c r="D1182" s="50">
        <v>195</v>
      </c>
      <c r="E1182" s="52"/>
      <c r="F1182" s="51">
        <f t="shared" si="19"/>
        <v>0</v>
      </c>
    </row>
    <row r="1183" spans="1:6">
      <c r="A1183" s="10">
        <v>43361</v>
      </c>
      <c r="B1183" s="49" t="s">
        <v>57</v>
      </c>
      <c r="C1183" s="50">
        <v>196</v>
      </c>
      <c r="D1183" s="50">
        <v>191</v>
      </c>
      <c r="E1183" s="52"/>
      <c r="F1183" s="51">
        <f t="shared" si="19"/>
        <v>0</v>
      </c>
    </row>
    <row r="1184" spans="1:6">
      <c r="A1184" s="10">
        <v>43362</v>
      </c>
      <c r="B1184" s="49" t="s">
        <v>57</v>
      </c>
      <c r="C1184" s="50">
        <v>234</v>
      </c>
      <c r="D1184" s="50">
        <v>221</v>
      </c>
      <c r="E1184" s="52"/>
      <c r="F1184" s="51">
        <f t="shared" si="19"/>
        <v>0</v>
      </c>
    </row>
    <row r="1185" spans="1:6">
      <c r="A1185" s="10">
        <v>43363</v>
      </c>
      <c r="B1185" s="49" t="s">
        <v>57</v>
      </c>
      <c r="C1185" s="50">
        <v>193</v>
      </c>
      <c r="D1185" s="50">
        <v>178</v>
      </c>
      <c r="E1185" s="52"/>
      <c r="F1185" s="51">
        <f t="shared" si="19"/>
        <v>0</v>
      </c>
    </row>
    <row r="1186" spans="1:6">
      <c r="A1186" s="10">
        <v>43364</v>
      </c>
      <c r="B1186" s="49" t="s">
        <v>57</v>
      </c>
      <c r="C1186" s="50">
        <v>314</v>
      </c>
      <c r="D1186" s="50">
        <v>255</v>
      </c>
      <c r="E1186" s="52"/>
      <c r="F1186" s="51">
        <f t="shared" si="19"/>
        <v>0</v>
      </c>
    </row>
    <row r="1187" spans="1:6">
      <c r="A1187" s="10">
        <v>43365</v>
      </c>
      <c r="B1187" s="49" t="s">
        <v>57</v>
      </c>
      <c r="C1187" s="50">
        <v>240</v>
      </c>
      <c r="D1187" s="50">
        <v>151</v>
      </c>
      <c r="E1187" s="52"/>
      <c r="F1187" s="51">
        <f t="shared" si="19"/>
        <v>0</v>
      </c>
    </row>
    <row r="1188" spans="1:6">
      <c r="A1188" s="10">
        <v>43366</v>
      </c>
      <c r="B1188" s="49" t="s">
        <v>57</v>
      </c>
      <c r="C1188" s="50">
        <v>55</v>
      </c>
      <c r="D1188" s="50">
        <v>51</v>
      </c>
      <c r="E1188" s="52"/>
      <c r="F1188" s="51">
        <f t="shared" si="19"/>
        <v>0</v>
      </c>
    </row>
    <row r="1189" spans="1:6">
      <c r="A1189" s="10">
        <v>43367</v>
      </c>
      <c r="B1189" s="49" t="s">
        <v>57</v>
      </c>
      <c r="C1189" s="50">
        <v>201</v>
      </c>
      <c r="D1189" s="50">
        <v>185</v>
      </c>
      <c r="E1189" s="52"/>
      <c r="F1189" s="51">
        <f t="shared" si="19"/>
        <v>0</v>
      </c>
    </row>
    <row r="1190" spans="1:6">
      <c r="A1190" s="10">
        <v>43368</v>
      </c>
      <c r="B1190" s="49" t="s">
        <v>57</v>
      </c>
      <c r="C1190" s="50">
        <v>175</v>
      </c>
      <c r="D1190" s="50">
        <v>161</v>
      </c>
      <c r="E1190" s="52"/>
      <c r="F1190" s="51">
        <f t="shared" si="19"/>
        <v>0</v>
      </c>
    </row>
    <row r="1191" spans="1:6">
      <c r="A1191" s="10">
        <v>43369</v>
      </c>
      <c r="B1191" s="49" t="s">
        <v>57</v>
      </c>
      <c r="C1191" s="50">
        <v>187</v>
      </c>
      <c r="D1191" s="50">
        <v>175</v>
      </c>
      <c r="E1191" s="52"/>
      <c r="F1191" s="51">
        <f t="shared" si="19"/>
        <v>0</v>
      </c>
    </row>
    <row r="1192" spans="1:6">
      <c r="A1192" s="10">
        <v>43370</v>
      </c>
      <c r="B1192" s="49" t="s">
        <v>57</v>
      </c>
      <c r="C1192" s="50">
        <v>175</v>
      </c>
      <c r="D1192" s="50">
        <v>164</v>
      </c>
      <c r="E1192" s="52"/>
      <c r="F1192" s="51">
        <f t="shared" si="19"/>
        <v>0</v>
      </c>
    </row>
    <row r="1193" spans="1:6">
      <c r="A1193" s="10">
        <v>43371</v>
      </c>
      <c r="B1193" s="49" t="s">
        <v>57</v>
      </c>
      <c r="C1193" s="50">
        <v>102</v>
      </c>
      <c r="D1193" s="50">
        <v>81</v>
      </c>
      <c r="E1193" s="52"/>
      <c r="F1193" s="51">
        <f t="shared" si="19"/>
        <v>0</v>
      </c>
    </row>
    <row r="1194" spans="1:6">
      <c r="A1194" s="10">
        <v>43372</v>
      </c>
      <c r="B1194" s="49" t="s">
        <v>57</v>
      </c>
      <c r="C1194" s="50">
        <v>92</v>
      </c>
      <c r="D1194" s="50">
        <v>79</v>
      </c>
      <c r="E1194" s="52"/>
      <c r="F1194" s="51">
        <f t="shared" si="19"/>
        <v>0</v>
      </c>
    </row>
    <row r="1195" spans="1:6">
      <c r="A1195" s="10">
        <v>43373</v>
      </c>
      <c r="B1195" s="49" t="s">
        <v>57</v>
      </c>
      <c r="C1195" s="50">
        <v>88</v>
      </c>
      <c r="D1195" s="50">
        <v>61</v>
      </c>
      <c r="E1195" s="52"/>
      <c r="F1195" s="51">
        <f t="shared" si="19"/>
        <v>0</v>
      </c>
    </row>
    <row r="1196" spans="1:6">
      <c r="A1196" s="10">
        <v>43374</v>
      </c>
      <c r="B1196" s="49" t="s">
        <v>57</v>
      </c>
      <c r="C1196" s="50">
        <v>223</v>
      </c>
      <c r="D1196" s="50">
        <v>207</v>
      </c>
      <c r="E1196" s="52"/>
      <c r="F1196" s="51">
        <f t="shared" si="19"/>
        <v>0</v>
      </c>
    </row>
    <row r="1197" spans="1:6">
      <c r="A1197" s="10">
        <v>43375</v>
      </c>
      <c r="B1197" s="49" t="s">
        <v>57</v>
      </c>
      <c r="C1197" s="50">
        <v>210</v>
      </c>
      <c r="D1197" s="50">
        <v>188</v>
      </c>
      <c r="E1197" s="52"/>
      <c r="F1197" s="51">
        <f t="shared" si="19"/>
        <v>0</v>
      </c>
    </row>
    <row r="1198" spans="1:6">
      <c r="A1198" s="10">
        <v>43376</v>
      </c>
      <c r="B1198" s="49" t="s">
        <v>57</v>
      </c>
      <c r="C1198" s="50">
        <v>207</v>
      </c>
      <c r="D1198" s="50">
        <v>177</v>
      </c>
      <c r="E1198" s="52"/>
      <c r="F1198" s="51">
        <f t="shared" si="19"/>
        <v>0</v>
      </c>
    </row>
    <row r="1199" spans="1:6">
      <c r="A1199" s="10">
        <v>43377</v>
      </c>
      <c r="B1199" s="49" t="s">
        <v>57</v>
      </c>
      <c r="C1199" s="50">
        <v>243</v>
      </c>
      <c r="D1199" s="50">
        <v>207</v>
      </c>
      <c r="E1199" s="52"/>
      <c r="F1199" s="51">
        <f t="shared" si="19"/>
        <v>0</v>
      </c>
    </row>
    <row r="1200" spans="1:6">
      <c r="A1200" s="10">
        <v>43378</v>
      </c>
      <c r="B1200" s="49" t="s">
        <v>57</v>
      </c>
      <c r="C1200" s="50">
        <v>165</v>
      </c>
      <c r="D1200" s="50">
        <v>151</v>
      </c>
      <c r="E1200" s="52"/>
      <c r="F1200" s="51">
        <f t="shared" si="19"/>
        <v>0</v>
      </c>
    </row>
    <row r="1201" spans="1:6">
      <c r="A1201" s="10">
        <v>43379</v>
      </c>
      <c r="B1201" s="49" t="s">
        <v>57</v>
      </c>
      <c r="C1201" s="50">
        <v>107</v>
      </c>
      <c r="D1201" s="50">
        <v>97</v>
      </c>
      <c r="E1201" s="52"/>
      <c r="F1201" s="51">
        <f t="shared" si="19"/>
        <v>0</v>
      </c>
    </row>
    <row r="1202" spans="1:6">
      <c r="A1202" s="10">
        <v>43380</v>
      </c>
      <c r="B1202" s="49" t="s">
        <v>57</v>
      </c>
      <c r="C1202" s="50">
        <v>59</v>
      </c>
      <c r="D1202" s="50">
        <v>58</v>
      </c>
      <c r="E1202" s="52"/>
      <c r="F1202" s="51">
        <f t="shared" si="19"/>
        <v>0</v>
      </c>
    </row>
    <row r="1203" spans="1:6">
      <c r="A1203" s="10">
        <v>43381</v>
      </c>
      <c r="B1203" s="49" t="s">
        <v>57</v>
      </c>
      <c r="C1203" s="50">
        <v>225</v>
      </c>
      <c r="D1203" s="50">
        <v>215</v>
      </c>
      <c r="E1203" s="52"/>
      <c r="F1203" s="51">
        <f t="shared" si="19"/>
        <v>0</v>
      </c>
    </row>
    <row r="1204" spans="1:6">
      <c r="A1204" s="10">
        <v>43382</v>
      </c>
      <c r="B1204" s="49" t="s">
        <v>57</v>
      </c>
      <c r="C1204" s="50">
        <v>206</v>
      </c>
      <c r="D1204" s="50">
        <v>191</v>
      </c>
      <c r="E1204" s="52"/>
      <c r="F1204" s="51">
        <f t="shared" si="19"/>
        <v>0</v>
      </c>
    </row>
    <row r="1205" spans="1:6">
      <c r="A1205" s="10">
        <v>43383</v>
      </c>
      <c r="B1205" s="49" t="s">
        <v>57</v>
      </c>
      <c r="C1205" s="50">
        <v>231</v>
      </c>
      <c r="D1205" s="50">
        <v>202</v>
      </c>
      <c r="E1205" s="52"/>
      <c r="F1205" s="51">
        <f t="shared" si="19"/>
        <v>0</v>
      </c>
    </row>
    <row r="1206" spans="1:6">
      <c r="A1206" s="10">
        <v>43384</v>
      </c>
      <c r="B1206" s="49" t="s">
        <v>57</v>
      </c>
      <c r="C1206" s="50">
        <v>207</v>
      </c>
      <c r="D1206" s="50">
        <v>190</v>
      </c>
      <c r="E1206" s="52"/>
      <c r="F1206" s="51">
        <f t="shared" si="19"/>
        <v>0</v>
      </c>
    </row>
    <row r="1207" spans="1:6">
      <c r="A1207" s="10">
        <v>43385</v>
      </c>
      <c r="B1207" s="49" t="s">
        <v>57</v>
      </c>
      <c r="C1207" s="50">
        <v>215</v>
      </c>
      <c r="D1207" s="50">
        <v>207</v>
      </c>
      <c r="E1207" s="52"/>
      <c r="F1207" s="51">
        <f t="shared" si="19"/>
        <v>0</v>
      </c>
    </row>
    <row r="1208" spans="1:6">
      <c r="A1208" s="10">
        <v>43386</v>
      </c>
      <c r="B1208" s="49" t="s">
        <v>57</v>
      </c>
      <c r="C1208" s="50">
        <v>133</v>
      </c>
      <c r="D1208" s="50">
        <v>120</v>
      </c>
      <c r="E1208" s="52"/>
      <c r="F1208" s="51">
        <f t="shared" si="19"/>
        <v>0</v>
      </c>
    </row>
    <row r="1209" spans="1:6">
      <c r="A1209" s="10">
        <v>43387</v>
      </c>
      <c r="B1209" s="49" t="s">
        <v>57</v>
      </c>
      <c r="C1209" s="50">
        <v>79</v>
      </c>
      <c r="D1209" s="50">
        <v>72</v>
      </c>
      <c r="E1209" s="52"/>
      <c r="F1209" s="51">
        <f t="shared" si="19"/>
        <v>0</v>
      </c>
    </row>
    <row r="1210" spans="1:6">
      <c r="A1210" s="10">
        <v>43388</v>
      </c>
      <c r="B1210" s="49" t="s">
        <v>57</v>
      </c>
      <c r="C1210" s="50">
        <v>302</v>
      </c>
      <c r="D1210" s="50">
        <v>258</v>
      </c>
      <c r="E1210" s="52"/>
      <c r="F1210" s="51">
        <f t="shared" si="19"/>
        <v>0</v>
      </c>
    </row>
    <row r="1211" spans="1:6">
      <c r="A1211" s="10">
        <v>43389</v>
      </c>
      <c r="B1211" s="49" t="s">
        <v>57</v>
      </c>
      <c r="C1211" s="50">
        <v>267</v>
      </c>
      <c r="D1211" s="50">
        <v>213</v>
      </c>
      <c r="E1211" s="52"/>
      <c r="F1211" s="51">
        <f t="shared" si="19"/>
        <v>0</v>
      </c>
    </row>
    <row r="1212" spans="1:6">
      <c r="A1212" s="10">
        <v>43390</v>
      </c>
      <c r="B1212" s="49" t="s">
        <v>57</v>
      </c>
      <c r="C1212" s="50">
        <v>349</v>
      </c>
      <c r="D1212" s="50">
        <v>315</v>
      </c>
      <c r="E1212" s="52"/>
      <c r="F1212" s="51">
        <f t="shared" si="19"/>
        <v>0</v>
      </c>
    </row>
    <row r="1213" spans="1:6">
      <c r="A1213" s="10">
        <v>43391</v>
      </c>
      <c r="B1213" s="49" t="s">
        <v>57</v>
      </c>
      <c r="C1213" s="50">
        <v>251</v>
      </c>
      <c r="D1213" s="50">
        <v>242</v>
      </c>
      <c r="E1213" s="52"/>
      <c r="F1213" s="51">
        <f t="shared" si="19"/>
        <v>0</v>
      </c>
    </row>
    <row r="1214" spans="1:6">
      <c r="A1214" s="10">
        <v>43392</v>
      </c>
      <c r="B1214" s="49" t="s">
        <v>57</v>
      </c>
      <c r="C1214" s="50">
        <v>257</v>
      </c>
      <c r="D1214" s="50">
        <v>233</v>
      </c>
      <c r="E1214" s="52"/>
      <c r="F1214" s="51">
        <f t="shared" si="19"/>
        <v>0</v>
      </c>
    </row>
    <row r="1215" spans="1:6">
      <c r="A1215" s="10">
        <v>43393</v>
      </c>
      <c r="B1215" s="49" t="s">
        <v>57</v>
      </c>
      <c r="C1215" s="50">
        <v>155</v>
      </c>
      <c r="D1215" s="50">
        <v>122</v>
      </c>
      <c r="E1215" s="52"/>
      <c r="F1215" s="51">
        <f t="shared" si="19"/>
        <v>0</v>
      </c>
    </row>
    <row r="1216" spans="1:6">
      <c r="A1216" s="10">
        <v>43394</v>
      </c>
      <c r="B1216" s="49" t="s">
        <v>57</v>
      </c>
      <c r="C1216" s="50">
        <v>62</v>
      </c>
      <c r="D1216" s="50">
        <v>61</v>
      </c>
      <c r="E1216" s="52"/>
      <c r="F1216" s="51">
        <f t="shared" si="19"/>
        <v>0</v>
      </c>
    </row>
    <row r="1217" spans="1:6">
      <c r="A1217" s="10">
        <v>43395</v>
      </c>
      <c r="B1217" s="49" t="s">
        <v>57</v>
      </c>
      <c r="C1217" s="50">
        <v>228</v>
      </c>
      <c r="D1217" s="50">
        <v>221</v>
      </c>
      <c r="E1217" s="52"/>
      <c r="F1217" s="51">
        <f t="shared" si="19"/>
        <v>0</v>
      </c>
    </row>
    <row r="1218" spans="1:6">
      <c r="A1218" s="10">
        <v>43396</v>
      </c>
      <c r="B1218" s="49" t="s">
        <v>57</v>
      </c>
      <c r="C1218" s="50">
        <v>218</v>
      </c>
      <c r="D1218" s="50">
        <v>214</v>
      </c>
      <c r="E1218" s="52"/>
      <c r="F1218" s="51">
        <f t="shared" si="19"/>
        <v>0</v>
      </c>
    </row>
    <row r="1219" spans="1:6">
      <c r="A1219" s="10">
        <v>43397</v>
      </c>
      <c r="B1219" s="49" t="s">
        <v>57</v>
      </c>
      <c r="C1219" s="50">
        <v>208</v>
      </c>
      <c r="D1219" s="50">
        <v>193</v>
      </c>
      <c r="E1219" s="52"/>
      <c r="F1219" s="51">
        <f t="shared" si="19"/>
        <v>0</v>
      </c>
    </row>
    <row r="1220" spans="1:6">
      <c r="A1220" s="10">
        <v>43398</v>
      </c>
      <c r="B1220" s="49" t="s">
        <v>57</v>
      </c>
      <c r="C1220" s="50">
        <v>186</v>
      </c>
      <c r="D1220" s="50">
        <v>181</v>
      </c>
      <c r="E1220" s="52"/>
      <c r="F1220" s="51">
        <f t="shared" si="19"/>
        <v>0</v>
      </c>
    </row>
    <row r="1221" spans="1:6">
      <c r="A1221" s="10">
        <v>43399</v>
      </c>
      <c r="B1221" s="49" t="s">
        <v>57</v>
      </c>
      <c r="C1221" s="50">
        <v>188</v>
      </c>
      <c r="D1221" s="50">
        <v>183</v>
      </c>
      <c r="E1221" s="52"/>
      <c r="F1221" s="51">
        <f t="shared" si="19"/>
        <v>0</v>
      </c>
    </row>
    <row r="1222" spans="1:6">
      <c r="A1222" s="10">
        <v>43400</v>
      </c>
      <c r="B1222" s="49" t="s">
        <v>57</v>
      </c>
      <c r="C1222" s="50">
        <v>87</v>
      </c>
      <c r="D1222" s="50">
        <v>70</v>
      </c>
      <c r="E1222" s="52"/>
      <c r="F1222" s="51">
        <f t="shared" si="19"/>
        <v>0</v>
      </c>
    </row>
    <row r="1223" spans="1:6">
      <c r="A1223" s="10">
        <v>43401</v>
      </c>
      <c r="B1223" s="49" t="s">
        <v>57</v>
      </c>
      <c r="C1223" s="50">
        <v>115</v>
      </c>
      <c r="D1223" s="50">
        <v>94</v>
      </c>
      <c r="E1223" s="52"/>
      <c r="F1223" s="51">
        <f t="shared" si="19"/>
        <v>0</v>
      </c>
    </row>
    <row r="1224" spans="1:6">
      <c r="A1224" s="10">
        <v>43402</v>
      </c>
      <c r="B1224" s="49" t="s">
        <v>57</v>
      </c>
      <c r="C1224" s="50">
        <v>201</v>
      </c>
      <c r="D1224" s="50">
        <v>197</v>
      </c>
      <c r="E1224" s="52"/>
      <c r="F1224" s="51">
        <f t="shared" si="19"/>
        <v>0</v>
      </c>
    </row>
    <row r="1225" spans="1:6">
      <c r="A1225" s="10">
        <v>43403</v>
      </c>
      <c r="B1225" s="49" t="s">
        <v>57</v>
      </c>
      <c r="C1225" s="50">
        <v>183</v>
      </c>
      <c r="D1225" s="50">
        <v>177</v>
      </c>
      <c r="E1225" s="52"/>
      <c r="F1225" s="51">
        <f t="shared" si="19"/>
        <v>0</v>
      </c>
    </row>
    <row r="1226" spans="1:6">
      <c r="A1226" s="10">
        <v>43404</v>
      </c>
      <c r="B1226" s="49" t="s">
        <v>57</v>
      </c>
      <c r="C1226" s="50">
        <v>223</v>
      </c>
      <c r="D1226" s="50">
        <v>214</v>
      </c>
      <c r="E1226" s="52"/>
      <c r="F1226" s="51">
        <f t="shared" si="19"/>
        <v>0</v>
      </c>
    </row>
    <row r="1227" spans="1:6">
      <c r="A1227" s="10">
        <v>43405</v>
      </c>
      <c r="B1227" s="49" t="s">
        <v>57</v>
      </c>
      <c r="C1227" s="50">
        <v>190</v>
      </c>
      <c r="D1227" s="50">
        <v>188</v>
      </c>
      <c r="E1227" s="52"/>
      <c r="F1227" s="51">
        <f t="shared" si="19"/>
        <v>0</v>
      </c>
    </row>
    <row r="1228" spans="1:6">
      <c r="A1228" s="10">
        <v>43406</v>
      </c>
      <c r="B1228" s="49" t="s">
        <v>57</v>
      </c>
      <c r="C1228" s="50">
        <v>246</v>
      </c>
      <c r="D1228" s="50">
        <v>232</v>
      </c>
      <c r="E1228" s="52"/>
      <c r="F1228" s="51">
        <f t="shared" si="19"/>
        <v>0</v>
      </c>
    </row>
    <row r="1229" spans="1:6">
      <c r="A1229" s="10">
        <v>43407</v>
      </c>
      <c r="B1229" s="49" t="s">
        <v>57</v>
      </c>
      <c r="C1229" s="50">
        <v>122</v>
      </c>
      <c r="D1229" s="50">
        <v>96</v>
      </c>
      <c r="E1229" s="52"/>
      <c r="F1229" s="51">
        <f t="shared" si="19"/>
        <v>0</v>
      </c>
    </row>
    <row r="1230" spans="1:6">
      <c r="A1230" s="10">
        <v>43408</v>
      </c>
      <c r="B1230" s="49" t="s">
        <v>57</v>
      </c>
      <c r="C1230" s="50">
        <v>70</v>
      </c>
      <c r="D1230" s="50">
        <v>57</v>
      </c>
      <c r="E1230" s="52"/>
      <c r="F1230" s="51">
        <f t="shared" si="19"/>
        <v>0</v>
      </c>
    </row>
    <row r="1231" spans="1:6">
      <c r="A1231" s="10">
        <v>43409</v>
      </c>
      <c r="B1231" s="49" t="s">
        <v>57</v>
      </c>
      <c r="C1231" s="50">
        <v>351</v>
      </c>
      <c r="D1231" s="50">
        <v>335</v>
      </c>
      <c r="E1231" s="52"/>
      <c r="F1231" s="51">
        <f t="shared" si="19"/>
        <v>0</v>
      </c>
    </row>
    <row r="1232" spans="1:6">
      <c r="A1232" s="10">
        <v>43410</v>
      </c>
      <c r="B1232" s="49" t="s">
        <v>57</v>
      </c>
      <c r="C1232" s="50">
        <v>264</v>
      </c>
      <c r="D1232" s="50">
        <v>222</v>
      </c>
      <c r="E1232" s="52"/>
      <c r="F1232" s="51">
        <f t="shared" si="19"/>
        <v>0</v>
      </c>
    </row>
    <row r="1233" spans="1:6">
      <c r="A1233" s="10">
        <v>43411</v>
      </c>
      <c r="B1233" s="49" t="s">
        <v>57</v>
      </c>
      <c r="C1233" s="50">
        <v>346</v>
      </c>
      <c r="D1233" s="50">
        <v>303</v>
      </c>
      <c r="E1233" s="52"/>
      <c r="F1233" s="51">
        <f t="shared" si="19"/>
        <v>0</v>
      </c>
    </row>
    <row r="1234" spans="1:6">
      <c r="A1234" s="10">
        <v>43412</v>
      </c>
      <c r="B1234" s="49" t="s">
        <v>57</v>
      </c>
      <c r="C1234" s="50">
        <v>299</v>
      </c>
      <c r="D1234" s="50">
        <v>248</v>
      </c>
      <c r="E1234" s="52"/>
      <c r="F1234" s="51">
        <f t="shared" si="19"/>
        <v>0</v>
      </c>
    </row>
    <row r="1235" spans="1:6">
      <c r="A1235" s="10">
        <v>43413</v>
      </c>
      <c r="B1235" s="49" t="s">
        <v>57</v>
      </c>
      <c r="C1235" s="50">
        <v>185</v>
      </c>
      <c r="D1235" s="50">
        <v>175</v>
      </c>
      <c r="E1235" s="52"/>
      <c r="F1235" s="51">
        <f t="shared" si="19"/>
        <v>0</v>
      </c>
    </row>
    <row r="1236" spans="1:6">
      <c r="A1236" s="10">
        <v>43414</v>
      </c>
      <c r="B1236" s="49" t="s">
        <v>57</v>
      </c>
      <c r="C1236" s="50">
        <v>160</v>
      </c>
      <c r="D1236" s="50">
        <v>129</v>
      </c>
      <c r="E1236" s="52"/>
      <c r="F1236" s="51">
        <f t="shared" si="19"/>
        <v>0</v>
      </c>
    </row>
    <row r="1237" spans="1:6">
      <c r="A1237" s="10">
        <v>43415</v>
      </c>
      <c r="B1237" s="49" t="s">
        <v>57</v>
      </c>
      <c r="C1237" s="50">
        <v>61</v>
      </c>
      <c r="D1237" s="50">
        <v>58</v>
      </c>
      <c r="E1237" s="52"/>
      <c r="F1237" s="51">
        <f t="shared" si="19"/>
        <v>0</v>
      </c>
    </row>
    <row r="1238" spans="1:6">
      <c r="A1238" s="10">
        <v>43416</v>
      </c>
      <c r="B1238" s="49" t="s">
        <v>57</v>
      </c>
      <c r="C1238" s="50">
        <v>304</v>
      </c>
      <c r="D1238" s="50">
        <v>281</v>
      </c>
      <c r="E1238" s="52"/>
      <c r="F1238" s="51">
        <f t="shared" si="19"/>
        <v>0</v>
      </c>
    </row>
    <row r="1239" spans="1:6">
      <c r="A1239" s="10">
        <v>43417</v>
      </c>
      <c r="B1239" s="49" t="s">
        <v>57</v>
      </c>
      <c r="C1239" s="50">
        <v>198</v>
      </c>
      <c r="D1239" s="50">
        <v>182</v>
      </c>
      <c r="E1239" s="52"/>
      <c r="F1239" s="51">
        <f t="shared" si="19"/>
        <v>0</v>
      </c>
    </row>
    <row r="1240" spans="1:6">
      <c r="A1240" s="10">
        <v>43418</v>
      </c>
      <c r="B1240" s="49" t="s">
        <v>57</v>
      </c>
      <c r="C1240" s="50">
        <v>182</v>
      </c>
      <c r="D1240" s="50">
        <v>177</v>
      </c>
      <c r="E1240" s="52"/>
      <c r="F1240" s="51">
        <f t="shared" si="19"/>
        <v>0</v>
      </c>
    </row>
    <row r="1241" spans="1:6">
      <c r="A1241" s="10">
        <v>43419</v>
      </c>
      <c r="B1241" s="49" t="s">
        <v>57</v>
      </c>
      <c r="C1241" s="50">
        <v>189</v>
      </c>
      <c r="D1241" s="50">
        <v>169</v>
      </c>
      <c r="E1241" s="52"/>
      <c r="F1241" s="51">
        <f t="shared" si="19"/>
        <v>0</v>
      </c>
    </row>
    <row r="1242" spans="1:6">
      <c r="A1242" s="10">
        <v>43420</v>
      </c>
      <c r="B1242" s="49" t="s">
        <v>57</v>
      </c>
      <c r="C1242" s="50">
        <v>231</v>
      </c>
      <c r="D1242" s="50">
        <v>210</v>
      </c>
      <c r="E1242" s="52"/>
      <c r="F1242" s="51">
        <f t="shared" si="19"/>
        <v>0</v>
      </c>
    </row>
    <row r="1243" spans="1:6">
      <c r="A1243" s="10">
        <v>43421</v>
      </c>
      <c r="B1243" s="49" t="s">
        <v>57</v>
      </c>
      <c r="C1243" s="50">
        <v>108</v>
      </c>
      <c r="D1243" s="50">
        <v>97</v>
      </c>
      <c r="E1243" s="52"/>
      <c r="F1243" s="51">
        <f t="shared" si="19"/>
        <v>0</v>
      </c>
    </row>
    <row r="1244" spans="1:6">
      <c r="A1244" s="10">
        <v>43422</v>
      </c>
      <c r="B1244" s="49" t="s">
        <v>57</v>
      </c>
      <c r="C1244" s="50">
        <v>41</v>
      </c>
      <c r="D1244" s="50">
        <v>38</v>
      </c>
      <c r="E1244" s="52"/>
      <c r="F1244" s="51">
        <f t="shared" ref="F1244:F1307" si="20">A1244-1-A1243</f>
        <v>0</v>
      </c>
    </row>
    <row r="1245" spans="1:6">
      <c r="A1245" s="10">
        <v>43423</v>
      </c>
      <c r="B1245" s="49" t="s">
        <v>57</v>
      </c>
      <c r="C1245" s="50">
        <v>182</v>
      </c>
      <c r="D1245" s="50">
        <v>158</v>
      </c>
      <c r="E1245" s="52"/>
      <c r="F1245" s="51">
        <f t="shared" si="20"/>
        <v>0</v>
      </c>
    </row>
    <row r="1246" spans="1:6">
      <c r="A1246" s="10">
        <v>43424</v>
      </c>
      <c r="B1246" s="49" t="s">
        <v>57</v>
      </c>
      <c r="C1246" s="50">
        <v>461</v>
      </c>
      <c r="D1246" s="50">
        <v>408</v>
      </c>
      <c r="E1246" s="52"/>
      <c r="F1246" s="51">
        <f t="shared" si="20"/>
        <v>0</v>
      </c>
    </row>
    <row r="1247" spans="1:6">
      <c r="A1247" s="10">
        <v>43425</v>
      </c>
      <c r="B1247" s="49" t="s">
        <v>57</v>
      </c>
      <c r="C1247" s="50">
        <v>288</v>
      </c>
      <c r="D1247" s="50">
        <v>249</v>
      </c>
      <c r="E1247" s="52"/>
      <c r="F1247" s="51">
        <f t="shared" si="20"/>
        <v>0</v>
      </c>
    </row>
    <row r="1248" spans="1:6">
      <c r="A1248" s="10">
        <v>43426</v>
      </c>
      <c r="B1248" s="49" t="s">
        <v>57</v>
      </c>
      <c r="C1248" s="50">
        <v>290</v>
      </c>
      <c r="D1248" s="50">
        <v>253</v>
      </c>
      <c r="E1248" s="52"/>
      <c r="F1248" s="51">
        <f t="shared" si="20"/>
        <v>0</v>
      </c>
    </row>
    <row r="1249" spans="1:6">
      <c r="A1249" s="10">
        <v>43427</v>
      </c>
      <c r="B1249" s="49" t="s">
        <v>57</v>
      </c>
      <c r="C1249" s="50">
        <v>432</v>
      </c>
      <c r="D1249" s="50">
        <v>328</v>
      </c>
      <c r="E1249" s="52"/>
      <c r="F1249" s="51">
        <f t="shared" si="20"/>
        <v>0</v>
      </c>
    </row>
    <row r="1250" spans="1:6">
      <c r="A1250" s="10">
        <v>43428</v>
      </c>
      <c r="B1250" s="49" t="s">
        <v>57</v>
      </c>
      <c r="C1250" s="50">
        <v>160</v>
      </c>
      <c r="D1250" s="50">
        <v>127</v>
      </c>
      <c r="E1250" s="52"/>
      <c r="F1250" s="51">
        <f t="shared" si="20"/>
        <v>0</v>
      </c>
    </row>
    <row r="1251" spans="1:6">
      <c r="A1251" s="10">
        <v>43429</v>
      </c>
      <c r="B1251" s="49" t="s">
        <v>57</v>
      </c>
      <c r="C1251" s="50">
        <v>88</v>
      </c>
      <c r="D1251" s="50">
        <v>76</v>
      </c>
      <c r="E1251" s="52"/>
      <c r="F1251" s="51">
        <f t="shared" si="20"/>
        <v>0</v>
      </c>
    </row>
    <row r="1252" spans="1:6">
      <c r="A1252" s="10">
        <v>43430</v>
      </c>
      <c r="B1252" s="49" t="s">
        <v>57</v>
      </c>
      <c r="C1252" s="50">
        <v>249</v>
      </c>
      <c r="D1252" s="50">
        <v>219</v>
      </c>
      <c r="E1252" s="52"/>
      <c r="F1252" s="51">
        <f t="shared" si="20"/>
        <v>0</v>
      </c>
    </row>
    <row r="1253" spans="1:6">
      <c r="A1253" s="10">
        <v>43431</v>
      </c>
      <c r="B1253" s="49" t="s">
        <v>57</v>
      </c>
      <c r="C1253" s="50">
        <v>204</v>
      </c>
      <c r="D1253" s="50">
        <v>197</v>
      </c>
      <c r="E1253" s="52"/>
      <c r="F1253" s="51">
        <f t="shared" si="20"/>
        <v>0</v>
      </c>
    </row>
    <row r="1254" spans="1:6">
      <c r="A1254" s="10">
        <v>43432</v>
      </c>
      <c r="B1254" s="49" t="s">
        <v>57</v>
      </c>
      <c r="C1254" s="50">
        <v>240</v>
      </c>
      <c r="D1254" s="50">
        <v>216</v>
      </c>
      <c r="E1254" s="52"/>
      <c r="F1254" s="51">
        <f t="shared" si="20"/>
        <v>0</v>
      </c>
    </row>
    <row r="1255" spans="1:6">
      <c r="A1255" s="10">
        <v>43433</v>
      </c>
      <c r="B1255" s="49" t="s">
        <v>57</v>
      </c>
      <c r="C1255" s="50">
        <v>209</v>
      </c>
      <c r="D1255" s="50">
        <v>188</v>
      </c>
      <c r="E1255" s="52"/>
      <c r="F1255" s="51">
        <f t="shared" si="20"/>
        <v>0</v>
      </c>
    </row>
    <row r="1256" spans="1:6">
      <c r="A1256" s="10">
        <v>43434</v>
      </c>
      <c r="B1256" s="49" t="s">
        <v>57</v>
      </c>
      <c r="C1256" s="50">
        <v>187</v>
      </c>
      <c r="D1256" s="50">
        <v>175</v>
      </c>
      <c r="E1256" s="52"/>
      <c r="F1256" s="51">
        <f t="shared" si="20"/>
        <v>0</v>
      </c>
    </row>
    <row r="1257" spans="1:6">
      <c r="A1257" s="10">
        <v>43435</v>
      </c>
      <c r="B1257" s="49" t="s">
        <v>57</v>
      </c>
      <c r="C1257" s="50">
        <v>247</v>
      </c>
      <c r="D1257" s="50">
        <v>203</v>
      </c>
      <c r="E1257" s="52"/>
      <c r="F1257" s="51">
        <f t="shared" si="20"/>
        <v>0</v>
      </c>
    </row>
    <row r="1258" spans="1:6">
      <c r="A1258" s="10">
        <v>43436</v>
      </c>
      <c r="B1258" s="49" t="s">
        <v>57</v>
      </c>
      <c r="C1258" s="50">
        <v>331</v>
      </c>
      <c r="D1258" s="50">
        <v>235</v>
      </c>
      <c r="E1258" s="52"/>
      <c r="F1258" s="51">
        <f t="shared" si="20"/>
        <v>0</v>
      </c>
    </row>
    <row r="1259" spans="1:6">
      <c r="A1259" s="10">
        <v>43437</v>
      </c>
      <c r="B1259" s="49" t="s">
        <v>57</v>
      </c>
      <c r="C1259" s="50">
        <v>335</v>
      </c>
      <c r="D1259" s="50">
        <v>309</v>
      </c>
      <c r="E1259" s="52"/>
      <c r="F1259" s="51">
        <f t="shared" si="20"/>
        <v>0</v>
      </c>
    </row>
    <row r="1260" spans="1:6">
      <c r="A1260" s="10">
        <v>43438</v>
      </c>
      <c r="B1260" s="49" t="s">
        <v>57</v>
      </c>
      <c r="C1260" s="50">
        <v>272</v>
      </c>
      <c r="D1260" s="50">
        <v>220</v>
      </c>
      <c r="E1260" s="52"/>
      <c r="F1260" s="51">
        <f t="shared" si="20"/>
        <v>0</v>
      </c>
    </row>
    <row r="1261" spans="1:6">
      <c r="A1261" s="10">
        <v>43439</v>
      </c>
      <c r="B1261" s="49" t="s">
        <v>57</v>
      </c>
      <c r="C1261" s="50">
        <v>216</v>
      </c>
      <c r="D1261" s="50">
        <v>209</v>
      </c>
      <c r="E1261" s="52"/>
      <c r="F1261" s="51">
        <f t="shared" si="20"/>
        <v>0</v>
      </c>
    </row>
    <row r="1262" spans="1:6">
      <c r="A1262" s="10">
        <v>43440</v>
      </c>
      <c r="B1262" s="49" t="s">
        <v>57</v>
      </c>
      <c r="C1262" s="50">
        <v>398</v>
      </c>
      <c r="D1262" s="50">
        <v>325</v>
      </c>
      <c r="E1262" s="52"/>
      <c r="F1262" s="51">
        <f t="shared" si="20"/>
        <v>0</v>
      </c>
    </row>
    <row r="1263" spans="1:6">
      <c r="A1263" s="10">
        <v>43441</v>
      </c>
      <c r="B1263" s="49" t="s">
        <v>57</v>
      </c>
      <c r="C1263" s="50">
        <v>685</v>
      </c>
      <c r="D1263" s="50">
        <v>508</v>
      </c>
      <c r="E1263" s="52"/>
      <c r="F1263" s="51">
        <f t="shared" si="20"/>
        <v>0</v>
      </c>
    </row>
    <row r="1264" spans="1:6">
      <c r="A1264" s="10">
        <v>43442</v>
      </c>
      <c r="B1264" s="49" t="s">
        <v>57</v>
      </c>
      <c r="C1264" s="50">
        <v>299</v>
      </c>
      <c r="D1264" s="50">
        <v>201</v>
      </c>
      <c r="E1264" s="52"/>
      <c r="F1264" s="51">
        <f t="shared" si="20"/>
        <v>0</v>
      </c>
    </row>
    <row r="1265" spans="1:6">
      <c r="A1265" s="10">
        <v>43443</v>
      </c>
      <c r="B1265" s="49" t="s">
        <v>57</v>
      </c>
      <c r="C1265" s="50">
        <v>118</v>
      </c>
      <c r="D1265" s="50">
        <v>90</v>
      </c>
      <c r="E1265" s="52"/>
      <c r="F1265" s="51">
        <f t="shared" si="20"/>
        <v>0</v>
      </c>
    </row>
    <row r="1266" spans="1:6">
      <c r="A1266" s="10">
        <v>43444</v>
      </c>
      <c r="B1266" s="49" t="s">
        <v>57</v>
      </c>
      <c r="C1266" s="50">
        <v>230</v>
      </c>
      <c r="D1266" s="50">
        <v>209</v>
      </c>
      <c r="E1266" s="52"/>
      <c r="F1266" s="51">
        <f t="shared" si="20"/>
        <v>0</v>
      </c>
    </row>
    <row r="1267" spans="1:6">
      <c r="A1267" s="10">
        <v>43445</v>
      </c>
      <c r="B1267" s="49" t="s">
        <v>57</v>
      </c>
      <c r="C1267" s="50">
        <v>249</v>
      </c>
      <c r="D1267" s="50">
        <v>221</v>
      </c>
      <c r="E1267" s="52"/>
      <c r="F1267" s="51">
        <f t="shared" si="20"/>
        <v>0</v>
      </c>
    </row>
    <row r="1268" spans="1:6">
      <c r="A1268" s="10">
        <v>43446</v>
      </c>
      <c r="B1268" s="49" t="s">
        <v>57</v>
      </c>
      <c r="C1268" s="50">
        <v>281</v>
      </c>
      <c r="D1268" s="50">
        <v>258</v>
      </c>
      <c r="E1268" s="52"/>
      <c r="F1268" s="51">
        <f t="shared" si="20"/>
        <v>0</v>
      </c>
    </row>
    <row r="1269" spans="1:6">
      <c r="A1269" s="10">
        <v>43447</v>
      </c>
      <c r="B1269" s="49" t="s">
        <v>57</v>
      </c>
      <c r="C1269" s="50">
        <v>370</v>
      </c>
      <c r="D1269" s="50">
        <v>284</v>
      </c>
      <c r="E1269" s="52"/>
      <c r="F1269" s="51">
        <f t="shared" si="20"/>
        <v>0</v>
      </c>
    </row>
    <row r="1270" spans="1:6">
      <c r="A1270" s="10">
        <v>43448</v>
      </c>
      <c r="B1270" s="49" t="s">
        <v>57</v>
      </c>
      <c r="C1270" s="50">
        <v>313</v>
      </c>
      <c r="D1270" s="50">
        <v>231</v>
      </c>
      <c r="E1270" s="52"/>
      <c r="F1270" s="51">
        <f t="shared" si="20"/>
        <v>0</v>
      </c>
    </row>
    <row r="1271" spans="1:6">
      <c r="A1271" s="10">
        <v>43449</v>
      </c>
      <c r="B1271" s="49" t="s">
        <v>57</v>
      </c>
      <c r="C1271" s="50">
        <v>278</v>
      </c>
      <c r="D1271" s="50">
        <v>215</v>
      </c>
      <c r="E1271" s="52"/>
      <c r="F1271" s="51">
        <f t="shared" si="20"/>
        <v>0</v>
      </c>
    </row>
    <row r="1272" spans="1:6">
      <c r="A1272" s="10">
        <v>43450</v>
      </c>
      <c r="B1272" s="49" t="s">
        <v>57</v>
      </c>
      <c r="C1272" s="50">
        <v>155</v>
      </c>
      <c r="D1272" s="50">
        <v>116</v>
      </c>
      <c r="E1272" s="52"/>
      <c r="F1272" s="51">
        <f t="shared" si="20"/>
        <v>0</v>
      </c>
    </row>
    <row r="1273" spans="1:6">
      <c r="A1273" s="10">
        <v>43451</v>
      </c>
      <c r="B1273" s="49" t="s">
        <v>57</v>
      </c>
      <c r="C1273" s="50">
        <v>217</v>
      </c>
      <c r="D1273" s="50">
        <v>184</v>
      </c>
      <c r="E1273" s="52"/>
      <c r="F1273" s="51">
        <f t="shared" si="20"/>
        <v>0</v>
      </c>
    </row>
    <row r="1274" spans="1:6">
      <c r="A1274" s="10">
        <v>43452</v>
      </c>
      <c r="B1274" s="49" t="s">
        <v>57</v>
      </c>
      <c r="C1274" s="50">
        <v>256</v>
      </c>
      <c r="D1274" s="50">
        <v>229</v>
      </c>
      <c r="E1274" s="52"/>
      <c r="F1274" s="51">
        <f t="shared" si="20"/>
        <v>0</v>
      </c>
    </row>
    <row r="1275" spans="1:6">
      <c r="A1275" s="10">
        <v>43453</v>
      </c>
      <c r="B1275" s="49" t="s">
        <v>57</v>
      </c>
      <c r="C1275" s="50">
        <v>203</v>
      </c>
      <c r="D1275" s="50">
        <v>177</v>
      </c>
      <c r="E1275" s="52"/>
      <c r="F1275" s="51">
        <f t="shared" si="20"/>
        <v>0</v>
      </c>
    </row>
    <row r="1276" spans="1:6">
      <c r="A1276" s="10">
        <v>43454</v>
      </c>
      <c r="B1276" s="49" t="s">
        <v>57</v>
      </c>
      <c r="C1276" s="50">
        <v>205</v>
      </c>
      <c r="D1276" s="50">
        <v>156</v>
      </c>
      <c r="E1276" s="52"/>
      <c r="F1276" s="51">
        <f t="shared" si="20"/>
        <v>0</v>
      </c>
    </row>
    <row r="1277" spans="1:6">
      <c r="A1277" s="10">
        <v>43455</v>
      </c>
      <c r="B1277" s="49" t="s">
        <v>57</v>
      </c>
      <c r="C1277" s="50">
        <v>189</v>
      </c>
      <c r="D1277" s="50">
        <v>166</v>
      </c>
      <c r="E1277" s="52"/>
      <c r="F1277" s="51">
        <f t="shared" si="20"/>
        <v>0</v>
      </c>
    </row>
    <row r="1278" spans="1:6">
      <c r="A1278" s="10">
        <v>43456</v>
      </c>
      <c r="B1278" s="49" t="s">
        <v>57</v>
      </c>
      <c r="C1278" s="50">
        <v>190</v>
      </c>
      <c r="D1278" s="50">
        <v>144</v>
      </c>
      <c r="E1278" s="52"/>
      <c r="F1278" s="51">
        <f t="shared" si="20"/>
        <v>0</v>
      </c>
    </row>
    <row r="1279" spans="1:6">
      <c r="A1279" s="10">
        <v>43457</v>
      </c>
      <c r="B1279" s="49" t="s">
        <v>57</v>
      </c>
      <c r="C1279" s="50">
        <v>76</v>
      </c>
      <c r="D1279" s="50">
        <v>73</v>
      </c>
      <c r="E1279" s="52"/>
      <c r="F1279" s="51">
        <f t="shared" si="20"/>
        <v>0</v>
      </c>
    </row>
    <row r="1280" spans="1:6">
      <c r="A1280" s="10">
        <v>43458</v>
      </c>
      <c r="B1280" s="49" t="s">
        <v>57</v>
      </c>
      <c r="C1280" s="50">
        <v>190</v>
      </c>
      <c r="D1280" s="50">
        <v>185</v>
      </c>
      <c r="E1280" s="52"/>
      <c r="F1280" s="51">
        <f t="shared" si="20"/>
        <v>0</v>
      </c>
    </row>
    <row r="1281" spans="1:6">
      <c r="A1281" s="10">
        <v>43459</v>
      </c>
      <c r="B1281" s="49" t="s">
        <v>57</v>
      </c>
      <c r="C1281" s="50">
        <v>86</v>
      </c>
      <c r="D1281" s="50">
        <v>79</v>
      </c>
      <c r="E1281" s="52"/>
      <c r="F1281" s="51">
        <f t="shared" si="20"/>
        <v>0</v>
      </c>
    </row>
    <row r="1282" spans="1:6">
      <c r="A1282" s="10">
        <v>43460</v>
      </c>
      <c r="B1282" s="49" t="s">
        <v>57</v>
      </c>
      <c r="C1282" s="50">
        <v>75</v>
      </c>
      <c r="D1282" s="50">
        <v>69</v>
      </c>
      <c r="E1282" s="52"/>
      <c r="F1282" s="51">
        <f t="shared" si="20"/>
        <v>0</v>
      </c>
    </row>
    <row r="1283" spans="1:6">
      <c r="A1283" s="10">
        <v>43461</v>
      </c>
      <c r="B1283" s="49" t="s">
        <v>57</v>
      </c>
      <c r="C1283" s="50">
        <v>159</v>
      </c>
      <c r="D1283" s="50">
        <v>156</v>
      </c>
      <c r="E1283" s="52"/>
      <c r="F1283" s="51">
        <f t="shared" si="20"/>
        <v>0</v>
      </c>
    </row>
    <row r="1284" spans="1:6">
      <c r="A1284" s="10">
        <v>43462</v>
      </c>
      <c r="B1284" s="49" t="s">
        <v>57</v>
      </c>
      <c r="C1284" s="50">
        <v>127</v>
      </c>
      <c r="D1284" s="50">
        <v>124</v>
      </c>
      <c r="E1284" s="52"/>
      <c r="F1284" s="51">
        <f t="shared" si="20"/>
        <v>0</v>
      </c>
    </row>
    <row r="1285" spans="1:6">
      <c r="A1285" s="10">
        <v>43463</v>
      </c>
      <c r="B1285" s="49" t="s">
        <v>57</v>
      </c>
      <c r="C1285" s="50">
        <v>72</v>
      </c>
      <c r="D1285" s="50">
        <v>66</v>
      </c>
      <c r="E1285" s="52"/>
      <c r="F1285" s="51">
        <f t="shared" si="20"/>
        <v>0</v>
      </c>
    </row>
    <row r="1286" spans="1:6">
      <c r="A1286" s="10">
        <v>43464</v>
      </c>
      <c r="B1286" s="49" t="s">
        <v>57</v>
      </c>
      <c r="C1286" s="50">
        <v>174</v>
      </c>
      <c r="D1286" s="50">
        <v>99</v>
      </c>
      <c r="E1286" s="52"/>
      <c r="F1286" s="51">
        <f t="shared" si="20"/>
        <v>0</v>
      </c>
    </row>
    <row r="1287" spans="1:6">
      <c r="A1287" s="10">
        <v>43465</v>
      </c>
      <c r="B1287" s="49" t="s">
        <v>57</v>
      </c>
      <c r="C1287" s="50">
        <v>93</v>
      </c>
      <c r="D1287" s="50">
        <v>74</v>
      </c>
      <c r="E1287" s="52"/>
      <c r="F1287" s="51">
        <f t="shared" si="20"/>
        <v>0</v>
      </c>
    </row>
    <row r="1288" spans="1:6">
      <c r="A1288" s="10">
        <v>43466</v>
      </c>
      <c r="B1288" s="49" t="s">
        <v>57</v>
      </c>
      <c r="C1288" s="50">
        <v>55</v>
      </c>
      <c r="D1288" s="50">
        <v>51</v>
      </c>
      <c r="E1288" s="52"/>
      <c r="F1288" s="51">
        <f t="shared" si="20"/>
        <v>0</v>
      </c>
    </row>
    <row r="1289" spans="1:6">
      <c r="A1289" s="10">
        <v>43467</v>
      </c>
      <c r="B1289" s="49" t="s">
        <v>57</v>
      </c>
      <c r="C1289" s="50">
        <v>110</v>
      </c>
      <c r="D1289" s="50">
        <v>106</v>
      </c>
      <c r="E1289" s="52"/>
      <c r="F1289" s="51">
        <f t="shared" si="20"/>
        <v>0</v>
      </c>
    </row>
    <row r="1290" spans="1:6">
      <c r="A1290" s="10">
        <v>43468</v>
      </c>
      <c r="B1290" s="49" t="s">
        <v>57</v>
      </c>
      <c r="C1290" s="50">
        <v>146</v>
      </c>
      <c r="D1290" s="50">
        <v>141</v>
      </c>
      <c r="E1290" s="52"/>
      <c r="F1290" s="51">
        <f t="shared" si="20"/>
        <v>0</v>
      </c>
    </row>
    <row r="1291" spans="1:6">
      <c r="A1291" s="10">
        <v>43469</v>
      </c>
      <c r="B1291" s="49" t="s">
        <v>57</v>
      </c>
      <c r="C1291" s="50">
        <v>267</v>
      </c>
      <c r="D1291" s="50">
        <v>216</v>
      </c>
      <c r="E1291" s="52"/>
      <c r="F1291" s="51">
        <f t="shared" si="20"/>
        <v>0</v>
      </c>
    </row>
    <row r="1292" spans="1:6">
      <c r="A1292" s="10">
        <v>43470</v>
      </c>
      <c r="B1292" s="49" t="s">
        <v>57</v>
      </c>
      <c r="C1292" s="50">
        <v>106</v>
      </c>
      <c r="D1292" s="50">
        <v>101</v>
      </c>
      <c r="E1292" s="52"/>
      <c r="F1292" s="51">
        <f t="shared" si="20"/>
        <v>0</v>
      </c>
    </row>
    <row r="1293" spans="1:6">
      <c r="A1293" s="10">
        <v>43471</v>
      </c>
      <c r="B1293" s="49" t="s">
        <v>57</v>
      </c>
      <c r="C1293" s="50">
        <v>69</v>
      </c>
      <c r="D1293" s="50">
        <v>57</v>
      </c>
      <c r="E1293" s="52"/>
      <c r="F1293" s="51">
        <f t="shared" si="20"/>
        <v>0</v>
      </c>
    </row>
    <row r="1294" spans="1:6">
      <c r="A1294" s="10">
        <v>43472</v>
      </c>
      <c r="B1294" s="49" t="s">
        <v>57</v>
      </c>
      <c r="C1294" s="50">
        <v>199</v>
      </c>
      <c r="D1294" s="50">
        <v>187</v>
      </c>
      <c r="E1294" s="52"/>
      <c r="F1294" s="51">
        <f t="shared" si="20"/>
        <v>0</v>
      </c>
    </row>
    <row r="1295" spans="1:6">
      <c r="A1295" s="10">
        <v>43473</v>
      </c>
      <c r="B1295" s="49" t="s">
        <v>57</v>
      </c>
      <c r="C1295" s="50">
        <v>180</v>
      </c>
      <c r="D1295" s="50">
        <v>158</v>
      </c>
      <c r="E1295" s="52"/>
      <c r="F1295" s="51">
        <f t="shared" si="20"/>
        <v>0</v>
      </c>
    </row>
    <row r="1296" spans="1:6">
      <c r="A1296" s="10">
        <v>43474</v>
      </c>
      <c r="B1296" s="49" t="s">
        <v>57</v>
      </c>
      <c r="C1296" s="50">
        <v>272</v>
      </c>
      <c r="D1296" s="50">
        <v>230</v>
      </c>
      <c r="E1296" s="52"/>
      <c r="F1296" s="51">
        <f t="shared" si="20"/>
        <v>0</v>
      </c>
    </row>
    <row r="1297" spans="1:6">
      <c r="A1297" s="10">
        <v>43475</v>
      </c>
      <c r="B1297" s="49" t="s">
        <v>57</v>
      </c>
      <c r="C1297" s="50">
        <v>201</v>
      </c>
      <c r="D1297" s="50">
        <v>153</v>
      </c>
      <c r="E1297" s="52"/>
      <c r="F1297" s="51">
        <f t="shared" si="20"/>
        <v>0</v>
      </c>
    </row>
    <row r="1298" spans="1:6">
      <c r="A1298" s="10">
        <v>43476</v>
      </c>
      <c r="B1298" s="49" t="s">
        <v>57</v>
      </c>
      <c r="C1298" s="50">
        <v>205</v>
      </c>
      <c r="D1298" s="50">
        <v>180</v>
      </c>
      <c r="E1298" s="52"/>
      <c r="F1298" s="51">
        <f t="shared" si="20"/>
        <v>0</v>
      </c>
    </row>
    <row r="1299" spans="1:6">
      <c r="A1299" s="10">
        <v>43477</v>
      </c>
      <c r="B1299" s="49" t="s">
        <v>57</v>
      </c>
      <c r="C1299" s="50">
        <v>185</v>
      </c>
      <c r="D1299" s="50">
        <v>147</v>
      </c>
      <c r="E1299" s="52"/>
      <c r="F1299" s="51">
        <f t="shared" si="20"/>
        <v>0</v>
      </c>
    </row>
    <row r="1300" spans="1:6">
      <c r="A1300" s="10">
        <v>43478</v>
      </c>
      <c r="B1300" s="49" t="s">
        <v>57</v>
      </c>
      <c r="C1300" s="50">
        <v>89</v>
      </c>
      <c r="D1300" s="50">
        <v>82</v>
      </c>
      <c r="E1300" s="52"/>
      <c r="F1300" s="51">
        <f t="shared" si="20"/>
        <v>0</v>
      </c>
    </row>
    <row r="1301" spans="1:6">
      <c r="A1301" s="10">
        <v>43479</v>
      </c>
      <c r="B1301" s="49" t="s">
        <v>57</v>
      </c>
      <c r="C1301" s="50">
        <v>321</v>
      </c>
      <c r="D1301" s="50">
        <v>258</v>
      </c>
      <c r="E1301" s="52"/>
      <c r="F1301" s="51">
        <f t="shared" si="20"/>
        <v>0</v>
      </c>
    </row>
    <row r="1302" spans="1:6">
      <c r="A1302" s="10">
        <v>43480</v>
      </c>
      <c r="B1302" s="49" t="s">
        <v>57</v>
      </c>
      <c r="C1302" s="50">
        <v>262</v>
      </c>
      <c r="D1302" s="50">
        <v>220</v>
      </c>
      <c r="E1302" s="52"/>
      <c r="F1302" s="51">
        <f t="shared" si="20"/>
        <v>0</v>
      </c>
    </row>
    <row r="1303" spans="1:6">
      <c r="A1303" s="10">
        <v>43481</v>
      </c>
      <c r="B1303" s="49" t="s">
        <v>57</v>
      </c>
      <c r="C1303" s="50">
        <v>178</v>
      </c>
      <c r="D1303" s="50">
        <v>146</v>
      </c>
      <c r="E1303" s="52"/>
      <c r="F1303" s="51">
        <f t="shared" si="20"/>
        <v>0</v>
      </c>
    </row>
    <row r="1304" spans="1:6">
      <c r="A1304" s="10">
        <v>43482</v>
      </c>
      <c r="B1304" s="49" t="s">
        <v>57</v>
      </c>
      <c r="C1304" s="50">
        <v>244</v>
      </c>
      <c r="D1304" s="50">
        <v>187</v>
      </c>
      <c r="E1304" s="52"/>
      <c r="F1304" s="51">
        <f t="shared" si="20"/>
        <v>0</v>
      </c>
    </row>
    <row r="1305" spans="1:6">
      <c r="A1305" s="10">
        <v>43483</v>
      </c>
      <c r="B1305" s="49" t="s">
        <v>57</v>
      </c>
      <c r="C1305" s="50">
        <v>223</v>
      </c>
      <c r="D1305" s="50">
        <v>186</v>
      </c>
      <c r="E1305" s="52"/>
      <c r="F1305" s="51">
        <f t="shared" si="20"/>
        <v>0</v>
      </c>
    </row>
    <row r="1306" spans="1:6">
      <c r="A1306" s="10">
        <v>43484</v>
      </c>
      <c r="B1306" s="49" t="s">
        <v>57</v>
      </c>
      <c r="C1306" s="50">
        <v>128</v>
      </c>
      <c r="D1306" s="50">
        <v>108</v>
      </c>
      <c r="E1306" s="52"/>
      <c r="F1306" s="51">
        <f t="shared" si="20"/>
        <v>0</v>
      </c>
    </row>
    <row r="1307" spans="1:6">
      <c r="A1307" s="10">
        <v>43485</v>
      </c>
      <c r="B1307" s="49" t="s">
        <v>57</v>
      </c>
      <c r="C1307" s="50">
        <v>115</v>
      </c>
      <c r="D1307" s="50">
        <v>94</v>
      </c>
      <c r="E1307" s="52"/>
      <c r="F1307" s="51">
        <f t="shared" si="20"/>
        <v>0</v>
      </c>
    </row>
    <row r="1308" spans="1:6">
      <c r="A1308" s="10">
        <v>43486</v>
      </c>
      <c r="B1308" s="49" t="s">
        <v>57</v>
      </c>
      <c r="C1308" s="50">
        <v>250</v>
      </c>
      <c r="D1308" s="50">
        <v>201</v>
      </c>
      <c r="E1308" s="52"/>
      <c r="F1308" s="51">
        <f t="shared" ref="F1308:F1371" si="21">A1308-1-A1307</f>
        <v>0</v>
      </c>
    </row>
    <row r="1309" spans="1:6">
      <c r="A1309" s="10">
        <v>43487</v>
      </c>
      <c r="B1309" s="49" t="s">
        <v>57</v>
      </c>
      <c r="C1309" s="50">
        <v>296</v>
      </c>
      <c r="D1309" s="50">
        <v>244</v>
      </c>
      <c r="E1309" s="52"/>
      <c r="F1309" s="51">
        <f t="shared" si="21"/>
        <v>0</v>
      </c>
    </row>
    <row r="1310" spans="1:6">
      <c r="A1310" s="10">
        <v>43488</v>
      </c>
      <c r="B1310" s="49" t="s">
        <v>57</v>
      </c>
      <c r="C1310" s="50">
        <v>221</v>
      </c>
      <c r="D1310" s="50">
        <v>163</v>
      </c>
      <c r="E1310" s="52"/>
      <c r="F1310" s="51">
        <f t="shared" si="21"/>
        <v>0</v>
      </c>
    </row>
    <row r="1311" spans="1:6">
      <c r="A1311" s="10">
        <v>43489</v>
      </c>
      <c r="B1311" s="49" t="s">
        <v>57</v>
      </c>
      <c r="C1311" s="50">
        <v>555</v>
      </c>
      <c r="D1311" s="50">
        <v>363</v>
      </c>
      <c r="E1311" s="52"/>
      <c r="F1311" s="51">
        <f t="shared" si="21"/>
        <v>0</v>
      </c>
    </row>
    <row r="1312" spans="1:6">
      <c r="A1312" s="10">
        <v>43490</v>
      </c>
      <c r="B1312" s="49" t="s">
        <v>57</v>
      </c>
      <c r="C1312" s="50">
        <v>1505</v>
      </c>
      <c r="D1312" s="50">
        <v>661</v>
      </c>
      <c r="E1312" s="52"/>
      <c r="F1312" s="51">
        <f t="shared" si="21"/>
        <v>0</v>
      </c>
    </row>
    <row r="1313" spans="1:6">
      <c r="A1313" s="10">
        <v>43491</v>
      </c>
      <c r="B1313" s="49" t="s">
        <v>57</v>
      </c>
      <c r="C1313" s="50">
        <v>181</v>
      </c>
      <c r="D1313" s="50">
        <v>139</v>
      </c>
      <c r="E1313" s="52"/>
      <c r="F1313" s="51">
        <f t="shared" si="21"/>
        <v>0</v>
      </c>
    </row>
    <row r="1314" spans="1:6">
      <c r="A1314" s="10">
        <v>43492</v>
      </c>
      <c r="B1314" s="49" t="s">
        <v>57</v>
      </c>
      <c r="C1314" s="50">
        <v>199</v>
      </c>
      <c r="D1314" s="50">
        <v>146</v>
      </c>
      <c r="E1314" s="52"/>
      <c r="F1314" s="51">
        <f t="shared" si="21"/>
        <v>0</v>
      </c>
    </row>
    <row r="1315" spans="1:6">
      <c r="A1315" s="10">
        <v>43493</v>
      </c>
      <c r="B1315" s="49" t="s">
        <v>57</v>
      </c>
      <c r="C1315" s="50">
        <v>100</v>
      </c>
      <c r="D1315" s="50">
        <v>98</v>
      </c>
      <c r="E1315" s="52"/>
      <c r="F1315" s="51">
        <f t="shared" si="21"/>
        <v>0</v>
      </c>
    </row>
    <row r="1316" spans="1:6">
      <c r="A1316" s="10">
        <v>43494</v>
      </c>
      <c r="B1316" s="49" t="s">
        <v>57</v>
      </c>
      <c r="C1316" s="50">
        <v>315</v>
      </c>
      <c r="D1316" s="50">
        <v>234</v>
      </c>
      <c r="E1316" s="52"/>
      <c r="F1316" s="51">
        <f t="shared" si="21"/>
        <v>0</v>
      </c>
    </row>
    <row r="1317" spans="1:6">
      <c r="A1317" s="10">
        <v>43495</v>
      </c>
      <c r="B1317" s="49" t="s">
        <v>57</v>
      </c>
      <c r="C1317" s="50">
        <v>759</v>
      </c>
      <c r="D1317" s="50">
        <v>540</v>
      </c>
      <c r="E1317" s="52"/>
      <c r="F1317" s="51">
        <f t="shared" si="21"/>
        <v>0</v>
      </c>
    </row>
    <row r="1318" spans="1:6">
      <c r="A1318" s="10">
        <v>43496</v>
      </c>
      <c r="B1318" s="49" t="s">
        <v>57</v>
      </c>
      <c r="C1318" s="50">
        <v>426</v>
      </c>
      <c r="D1318" s="50">
        <v>324</v>
      </c>
      <c r="E1318" s="52"/>
      <c r="F1318" s="51">
        <f t="shared" si="21"/>
        <v>0</v>
      </c>
    </row>
    <row r="1319" spans="1:6">
      <c r="A1319" s="10">
        <v>43497</v>
      </c>
      <c r="B1319" s="49" t="s">
        <v>57</v>
      </c>
      <c r="C1319" s="50">
        <v>250</v>
      </c>
      <c r="D1319" s="50">
        <v>191</v>
      </c>
      <c r="E1319" s="52"/>
      <c r="F1319" s="51">
        <f t="shared" si="21"/>
        <v>0</v>
      </c>
    </row>
    <row r="1320" spans="1:6">
      <c r="A1320" s="10">
        <v>43498</v>
      </c>
      <c r="B1320" s="49" t="s">
        <v>57</v>
      </c>
      <c r="C1320" s="50">
        <v>168</v>
      </c>
      <c r="D1320" s="50">
        <v>142</v>
      </c>
      <c r="E1320" s="52"/>
      <c r="F1320" s="51">
        <f t="shared" si="21"/>
        <v>0</v>
      </c>
    </row>
    <row r="1321" spans="1:6">
      <c r="A1321" s="10">
        <v>43499</v>
      </c>
      <c r="B1321" s="49" t="s">
        <v>57</v>
      </c>
      <c r="C1321" s="50">
        <v>228</v>
      </c>
      <c r="D1321" s="50">
        <v>188</v>
      </c>
      <c r="E1321" s="52"/>
      <c r="F1321" s="51">
        <f t="shared" si="21"/>
        <v>0</v>
      </c>
    </row>
    <row r="1322" spans="1:6">
      <c r="A1322" s="10">
        <v>43500</v>
      </c>
      <c r="B1322" s="49" t="s">
        <v>57</v>
      </c>
      <c r="C1322" s="50">
        <v>250</v>
      </c>
      <c r="D1322" s="50">
        <v>194</v>
      </c>
      <c r="E1322" s="52"/>
      <c r="F1322" s="51">
        <f t="shared" si="21"/>
        <v>0</v>
      </c>
    </row>
    <row r="1323" spans="1:6">
      <c r="A1323" s="10">
        <v>43501</v>
      </c>
      <c r="B1323" s="49" t="s">
        <v>57</v>
      </c>
      <c r="C1323" s="50">
        <v>206</v>
      </c>
      <c r="D1323" s="50">
        <v>180</v>
      </c>
      <c r="E1323" s="52"/>
      <c r="F1323" s="51">
        <f t="shared" si="21"/>
        <v>0</v>
      </c>
    </row>
    <row r="1324" spans="1:6">
      <c r="A1324" s="10">
        <v>43502</v>
      </c>
      <c r="B1324" s="49" t="s">
        <v>57</v>
      </c>
      <c r="C1324" s="50">
        <v>503</v>
      </c>
      <c r="D1324" s="50">
        <v>403</v>
      </c>
      <c r="E1324" s="52"/>
      <c r="F1324" s="51">
        <f t="shared" si="21"/>
        <v>0</v>
      </c>
    </row>
    <row r="1325" spans="1:6">
      <c r="A1325" s="10">
        <v>43503</v>
      </c>
      <c r="B1325" s="49" t="s">
        <v>57</v>
      </c>
      <c r="C1325" s="50">
        <v>325</v>
      </c>
      <c r="D1325" s="50">
        <v>280</v>
      </c>
      <c r="E1325" s="52"/>
      <c r="F1325" s="51">
        <f t="shared" si="21"/>
        <v>0</v>
      </c>
    </row>
    <row r="1326" spans="1:6">
      <c r="A1326" s="10">
        <v>43504</v>
      </c>
      <c r="B1326" s="49" t="s">
        <v>57</v>
      </c>
      <c r="C1326" s="50">
        <v>232</v>
      </c>
      <c r="D1326" s="50">
        <v>200</v>
      </c>
      <c r="E1326" s="52"/>
      <c r="F1326" s="51">
        <f t="shared" si="21"/>
        <v>0</v>
      </c>
    </row>
    <row r="1327" spans="1:6">
      <c r="A1327" s="10">
        <v>43505</v>
      </c>
      <c r="B1327" s="49" t="s">
        <v>57</v>
      </c>
      <c r="C1327" s="50">
        <v>154</v>
      </c>
      <c r="D1327" s="50">
        <v>118</v>
      </c>
      <c r="E1327" s="52"/>
      <c r="F1327" s="51">
        <f t="shared" si="21"/>
        <v>0</v>
      </c>
    </row>
    <row r="1328" spans="1:6">
      <c r="A1328" s="10">
        <v>43506</v>
      </c>
      <c r="B1328" s="49" t="s">
        <v>57</v>
      </c>
      <c r="C1328" s="50">
        <v>101</v>
      </c>
      <c r="D1328" s="50">
        <v>80</v>
      </c>
      <c r="E1328" s="52"/>
      <c r="F1328" s="51">
        <f t="shared" si="21"/>
        <v>0</v>
      </c>
    </row>
    <row r="1329" spans="1:6">
      <c r="A1329" s="10">
        <v>43507</v>
      </c>
      <c r="B1329" s="49" t="s">
        <v>57</v>
      </c>
      <c r="C1329" s="50">
        <v>218</v>
      </c>
      <c r="D1329" s="50">
        <v>197</v>
      </c>
      <c r="E1329" s="52"/>
      <c r="F1329" s="51">
        <f t="shared" si="21"/>
        <v>0</v>
      </c>
    </row>
    <row r="1330" spans="1:6">
      <c r="A1330" s="10">
        <v>43508</v>
      </c>
      <c r="B1330" s="49" t="s">
        <v>57</v>
      </c>
      <c r="C1330" s="50">
        <v>309</v>
      </c>
      <c r="D1330" s="50">
        <v>263</v>
      </c>
      <c r="E1330" s="52"/>
      <c r="F1330" s="51">
        <f t="shared" si="21"/>
        <v>0</v>
      </c>
    </row>
    <row r="1331" spans="1:6">
      <c r="A1331" s="10">
        <v>43509</v>
      </c>
      <c r="B1331" s="49" t="s">
        <v>57</v>
      </c>
      <c r="C1331" s="50">
        <v>440</v>
      </c>
      <c r="D1331" s="50">
        <v>329</v>
      </c>
      <c r="E1331" s="52"/>
      <c r="F1331" s="51">
        <f t="shared" si="21"/>
        <v>0</v>
      </c>
    </row>
    <row r="1332" spans="1:6">
      <c r="A1332" s="10">
        <v>43510</v>
      </c>
      <c r="B1332" s="49" t="s">
        <v>57</v>
      </c>
      <c r="C1332" s="50">
        <v>196</v>
      </c>
      <c r="D1332" s="50">
        <v>176</v>
      </c>
      <c r="E1332" s="52"/>
      <c r="F1332" s="51">
        <f t="shared" si="21"/>
        <v>0</v>
      </c>
    </row>
    <row r="1333" spans="1:6">
      <c r="A1333" s="10">
        <v>43511</v>
      </c>
      <c r="B1333" s="49" t="s">
        <v>57</v>
      </c>
      <c r="C1333" s="50">
        <v>160</v>
      </c>
      <c r="D1333" s="50">
        <v>156</v>
      </c>
      <c r="E1333" s="52"/>
      <c r="F1333" s="51">
        <f t="shared" si="21"/>
        <v>0</v>
      </c>
    </row>
    <row r="1334" spans="1:6">
      <c r="A1334" s="10">
        <v>43512</v>
      </c>
      <c r="B1334" s="49" t="s">
        <v>57</v>
      </c>
      <c r="C1334" s="50">
        <v>101</v>
      </c>
      <c r="D1334" s="50">
        <v>96</v>
      </c>
      <c r="E1334" s="52"/>
      <c r="F1334" s="51">
        <f t="shared" si="21"/>
        <v>0</v>
      </c>
    </row>
    <row r="1335" spans="1:6">
      <c r="A1335" s="10">
        <v>43513</v>
      </c>
      <c r="B1335" s="49" t="s">
        <v>57</v>
      </c>
      <c r="C1335" s="50">
        <v>71</v>
      </c>
      <c r="D1335" s="50">
        <v>70</v>
      </c>
      <c r="E1335" s="52"/>
      <c r="F1335" s="51">
        <f t="shared" si="21"/>
        <v>0</v>
      </c>
    </row>
    <row r="1336" spans="1:6">
      <c r="A1336" s="10">
        <v>43514</v>
      </c>
      <c r="B1336" s="49" t="s">
        <v>57</v>
      </c>
      <c r="C1336" s="50">
        <v>239</v>
      </c>
      <c r="D1336" s="50">
        <v>211</v>
      </c>
      <c r="E1336" s="52"/>
      <c r="F1336" s="51">
        <f t="shared" si="21"/>
        <v>0</v>
      </c>
    </row>
    <row r="1337" spans="1:6">
      <c r="A1337" s="10">
        <v>43515</v>
      </c>
      <c r="B1337" s="49" t="s">
        <v>57</v>
      </c>
      <c r="C1337" s="50">
        <v>206</v>
      </c>
      <c r="D1337" s="50">
        <v>197</v>
      </c>
      <c r="E1337" s="52"/>
      <c r="F1337" s="51">
        <f t="shared" si="21"/>
        <v>0</v>
      </c>
    </row>
    <row r="1338" spans="1:6">
      <c r="A1338" s="10">
        <v>43516</v>
      </c>
      <c r="B1338" s="49" t="s">
        <v>57</v>
      </c>
      <c r="C1338" s="50">
        <v>215</v>
      </c>
      <c r="D1338" s="50">
        <v>194</v>
      </c>
      <c r="E1338" s="52"/>
      <c r="F1338" s="51">
        <f t="shared" si="21"/>
        <v>0</v>
      </c>
    </row>
    <row r="1339" spans="1:6">
      <c r="A1339" s="10">
        <v>43517</v>
      </c>
      <c r="B1339" s="49" t="s">
        <v>57</v>
      </c>
      <c r="C1339" s="50">
        <v>182</v>
      </c>
      <c r="D1339" s="50">
        <v>165</v>
      </c>
      <c r="E1339" s="52"/>
      <c r="F1339" s="51">
        <f t="shared" si="21"/>
        <v>0</v>
      </c>
    </row>
    <row r="1340" spans="1:6">
      <c r="A1340" s="10">
        <v>43518</v>
      </c>
      <c r="B1340" s="49" t="s">
        <v>57</v>
      </c>
      <c r="C1340" s="50">
        <v>186</v>
      </c>
      <c r="D1340" s="50">
        <v>171</v>
      </c>
      <c r="E1340" s="52"/>
      <c r="F1340" s="51">
        <f t="shared" si="21"/>
        <v>0</v>
      </c>
    </row>
    <row r="1341" spans="1:6">
      <c r="A1341" s="10">
        <v>43519</v>
      </c>
      <c r="B1341" s="49" t="s">
        <v>57</v>
      </c>
      <c r="C1341" s="50">
        <v>119</v>
      </c>
      <c r="D1341" s="50">
        <v>108</v>
      </c>
      <c r="E1341" s="52"/>
      <c r="F1341" s="51">
        <f t="shared" si="21"/>
        <v>0</v>
      </c>
    </row>
    <row r="1342" spans="1:6">
      <c r="A1342" s="10">
        <v>43520</v>
      </c>
      <c r="B1342" s="49" t="s">
        <v>57</v>
      </c>
      <c r="C1342" s="50">
        <v>77</v>
      </c>
      <c r="D1342" s="50">
        <v>75</v>
      </c>
      <c r="E1342" s="52"/>
      <c r="F1342" s="51">
        <f t="shared" si="21"/>
        <v>0</v>
      </c>
    </row>
    <row r="1343" spans="1:6">
      <c r="A1343" s="10">
        <v>43521</v>
      </c>
      <c r="B1343" s="49" t="s">
        <v>57</v>
      </c>
      <c r="C1343" s="50">
        <v>270</v>
      </c>
      <c r="D1343" s="50">
        <v>226</v>
      </c>
      <c r="E1343" s="52"/>
      <c r="F1343" s="51">
        <f t="shared" si="21"/>
        <v>0</v>
      </c>
    </row>
    <row r="1344" spans="1:6">
      <c r="A1344" s="10">
        <v>43522</v>
      </c>
      <c r="B1344" s="49" t="s">
        <v>57</v>
      </c>
      <c r="C1344" s="50">
        <v>187</v>
      </c>
      <c r="D1344" s="50">
        <v>179</v>
      </c>
      <c r="E1344" s="52"/>
      <c r="F1344" s="51">
        <f t="shared" si="21"/>
        <v>0</v>
      </c>
    </row>
    <row r="1345" spans="1:6">
      <c r="A1345" s="10">
        <v>43523</v>
      </c>
      <c r="B1345" s="49" t="s">
        <v>57</v>
      </c>
      <c r="C1345" s="50">
        <v>201</v>
      </c>
      <c r="D1345" s="50">
        <v>180</v>
      </c>
      <c r="E1345" s="52"/>
      <c r="F1345" s="51">
        <f t="shared" si="21"/>
        <v>0</v>
      </c>
    </row>
    <row r="1346" spans="1:6">
      <c r="A1346" s="10">
        <v>43524</v>
      </c>
      <c r="B1346" s="49" t="s">
        <v>57</v>
      </c>
      <c r="C1346" s="50">
        <v>293</v>
      </c>
      <c r="D1346" s="50">
        <v>262</v>
      </c>
      <c r="E1346" s="52"/>
      <c r="F1346" s="51">
        <f t="shared" si="21"/>
        <v>0</v>
      </c>
    </row>
    <row r="1347" spans="1:6">
      <c r="A1347" s="10">
        <v>43525</v>
      </c>
      <c r="B1347" s="49" t="s">
        <v>57</v>
      </c>
      <c r="C1347" s="50">
        <v>499</v>
      </c>
      <c r="D1347" s="50">
        <v>353</v>
      </c>
      <c r="E1347" s="52"/>
      <c r="F1347" s="51">
        <f t="shared" si="21"/>
        <v>0</v>
      </c>
    </row>
    <row r="1348" spans="1:6">
      <c r="A1348" s="10">
        <v>43526</v>
      </c>
      <c r="B1348" s="49" t="s">
        <v>57</v>
      </c>
      <c r="C1348" s="50">
        <v>411</v>
      </c>
      <c r="D1348" s="50">
        <v>281</v>
      </c>
      <c r="E1348" s="52"/>
      <c r="F1348" s="51">
        <f t="shared" si="21"/>
        <v>0</v>
      </c>
    </row>
    <row r="1349" spans="1:6">
      <c r="A1349" s="10">
        <v>43527</v>
      </c>
      <c r="B1349" s="49" t="s">
        <v>57</v>
      </c>
      <c r="C1349" s="50">
        <v>230</v>
      </c>
      <c r="D1349" s="50">
        <v>198</v>
      </c>
      <c r="E1349" s="52"/>
      <c r="F1349" s="51">
        <f t="shared" si="21"/>
        <v>0</v>
      </c>
    </row>
    <row r="1350" spans="1:6">
      <c r="A1350" s="10">
        <v>43528</v>
      </c>
      <c r="B1350" s="49" t="s">
        <v>57</v>
      </c>
      <c r="C1350" s="50">
        <v>260</v>
      </c>
      <c r="D1350" s="50">
        <v>218</v>
      </c>
      <c r="E1350" s="52"/>
      <c r="F1350" s="51">
        <f t="shared" si="21"/>
        <v>0</v>
      </c>
    </row>
    <row r="1351" spans="1:6">
      <c r="A1351" s="10">
        <v>43529</v>
      </c>
      <c r="B1351" s="49" t="s">
        <v>57</v>
      </c>
      <c r="C1351" s="50">
        <v>233</v>
      </c>
      <c r="D1351" s="50">
        <v>203</v>
      </c>
      <c r="E1351" s="52"/>
      <c r="F1351" s="51">
        <f t="shared" si="21"/>
        <v>0</v>
      </c>
    </row>
    <row r="1352" spans="1:6">
      <c r="A1352" s="10">
        <v>43530</v>
      </c>
      <c r="B1352" s="49" t="s">
        <v>57</v>
      </c>
      <c r="C1352" s="50">
        <v>320</v>
      </c>
      <c r="D1352" s="50">
        <v>290</v>
      </c>
      <c r="E1352" s="52"/>
      <c r="F1352" s="51">
        <f t="shared" si="21"/>
        <v>0</v>
      </c>
    </row>
    <row r="1353" spans="1:6">
      <c r="A1353" s="10">
        <v>43531</v>
      </c>
      <c r="B1353" s="49" t="s">
        <v>57</v>
      </c>
      <c r="C1353" s="50">
        <v>215</v>
      </c>
      <c r="D1353" s="50">
        <v>194</v>
      </c>
      <c r="E1353" s="52"/>
      <c r="F1353" s="51">
        <f t="shared" si="21"/>
        <v>0</v>
      </c>
    </row>
    <row r="1354" spans="1:6">
      <c r="A1354" s="10">
        <v>43532</v>
      </c>
      <c r="B1354" s="49" t="s">
        <v>57</v>
      </c>
      <c r="C1354" s="50">
        <v>176</v>
      </c>
      <c r="D1354" s="50">
        <v>142</v>
      </c>
      <c r="E1354" s="52"/>
      <c r="F1354" s="51">
        <f t="shared" si="21"/>
        <v>0</v>
      </c>
    </row>
    <row r="1355" spans="1:6">
      <c r="A1355" s="10">
        <v>43533</v>
      </c>
      <c r="B1355" s="49" t="s">
        <v>57</v>
      </c>
      <c r="C1355" s="50">
        <v>143</v>
      </c>
      <c r="D1355" s="50">
        <v>123</v>
      </c>
      <c r="E1355" s="52"/>
      <c r="F1355" s="51">
        <f t="shared" si="21"/>
        <v>0</v>
      </c>
    </row>
    <row r="1356" spans="1:6">
      <c r="A1356" s="10">
        <v>43534</v>
      </c>
      <c r="B1356" s="49" t="s">
        <v>57</v>
      </c>
      <c r="C1356" s="50">
        <v>92</v>
      </c>
      <c r="D1356" s="50">
        <v>88</v>
      </c>
      <c r="E1356" s="52"/>
      <c r="F1356" s="51">
        <f t="shared" si="21"/>
        <v>0</v>
      </c>
    </row>
    <row r="1357" spans="1:6">
      <c r="A1357" s="10">
        <v>43535</v>
      </c>
      <c r="B1357" s="49" t="s">
        <v>57</v>
      </c>
      <c r="C1357" s="50">
        <v>69</v>
      </c>
      <c r="D1357" s="50">
        <v>65</v>
      </c>
      <c r="E1357" s="52"/>
      <c r="F1357" s="51">
        <f t="shared" si="21"/>
        <v>0</v>
      </c>
    </row>
    <row r="1358" spans="1:6">
      <c r="A1358" s="10">
        <v>43536</v>
      </c>
      <c r="B1358" s="49" t="s">
        <v>57</v>
      </c>
      <c r="C1358" s="50">
        <v>235</v>
      </c>
      <c r="D1358" s="50">
        <v>201</v>
      </c>
      <c r="E1358" s="52"/>
      <c r="F1358" s="51">
        <f t="shared" si="21"/>
        <v>0</v>
      </c>
    </row>
    <row r="1359" spans="1:6">
      <c r="A1359" s="10">
        <v>43537</v>
      </c>
      <c r="B1359" s="49" t="s">
        <v>57</v>
      </c>
      <c r="C1359" s="50">
        <v>147</v>
      </c>
      <c r="D1359" s="50">
        <v>138</v>
      </c>
      <c r="E1359" s="52"/>
      <c r="F1359" s="51">
        <f t="shared" si="21"/>
        <v>0</v>
      </c>
    </row>
    <row r="1360" spans="1:6">
      <c r="A1360" s="10">
        <v>43538</v>
      </c>
      <c r="B1360" s="49" t="s">
        <v>57</v>
      </c>
      <c r="C1360" s="50">
        <v>288</v>
      </c>
      <c r="D1360" s="50">
        <v>250</v>
      </c>
      <c r="E1360" s="52"/>
      <c r="F1360" s="51">
        <f t="shared" si="21"/>
        <v>0</v>
      </c>
    </row>
    <row r="1361" spans="1:6">
      <c r="A1361" s="10">
        <v>43539</v>
      </c>
      <c r="B1361" s="49" t="s">
        <v>57</v>
      </c>
      <c r="C1361" s="50">
        <v>208</v>
      </c>
      <c r="D1361" s="50">
        <v>175</v>
      </c>
      <c r="E1361" s="52"/>
      <c r="F1361" s="51">
        <f t="shared" si="21"/>
        <v>0</v>
      </c>
    </row>
    <row r="1362" spans="1:6">
      <c r="A1362" s="10">
        <v>43540</v>
      </c>
      <c r="B1362" s="49" t="s">
        <v>57</v>
      </c>
      <c r="C1362" s="50">
        <v>108</v>
      </c>
      <c r="D1362" s="50">
        <v>97</v>
      </c>
      <c r="E1362" s="52"/>
      <c r="F1362" s="51">
        <f t="shared" si="21"/>
        <v>0</v>
      </c>
    </row>
    <row r="1363" spans="1:6">
      <c r="A1363" s="10">
        <v>43541</v>
      </c>
      <c r="B1363" s="49" t="s">
        <v>57</v>
      </c>
      <c r="C1363" s="50">
        <v>52</v>
      </c>
      <c r="D1363" s="50">
        <v>51</v>
      </c>
      <c r="E1363" s="52"/>
      <c r="F1363" s="51">
        <f t="shared" si="21"/>
        <v>0</v>
      </c>
    </row>
    <row r="1364" spans="1:6">
      <c r="A1364" s="10">
        <v>43542</v>
      </c>
      <c r="B1364" s="49" t="s">
        <v>57</v>
      </c>
      <c r="C1364" s="50">
        <v>212</v>
      </c>
      <c r="D1364" s="50">
        <v>192</v>
      </c>
      <c r="E1364" s="52"/>
      <c r="F1364" s="51">
        <f t="shared" si="21"/>
        <v>0</v>
      </c>
    </row>
    <row r="1365" spans="1:6">
      <c r="A1365" s="10">
        <v>43543</v>
      </c>
      <c r="B1365" s="49" t="s">
        <v>57</v>
      </c>
      <c r="C1365" s="50">
        <v>200</v>
      </c>
      <c r="D1365" s="50">
        <v>189</v>
      </c>
      <c r="E1365" s="52"/>
      <c r="F1365" s="51">
        <f t="shared" si="21"/>
        <v>0</v>
      </c>
    </row>
    <row r="1366" spans="1:6">
      <c r="A1366" s="10">
        <v>43544</v>
      </c>
      <c r="B1366" s="49" t="s">
        <v>57</v>
      </c>
      <c r="C1366" s="50">
        <v>208</v>
      </c>
      <c r="D1366" s="50">
        <v>183</v>
      </c>
      <c r="E1366" s="52"/>
      <c r="F1366" s="51">
        <f t="shared" si="21"/>
        <v>0</v>
      </c>
    </row>
    <row r="1367" spans="1:6">
      <c r="A1367" s="10">
        <v>43545</v>
      </c>
      <c r="B1367" s="49" t="s">
        <v>57</v>
      </c>
      <c r="C1367" s="50">
        <v>143</v>
      </c>
      <c r="D1367" s="50">
        <v>139</v>
      </c>
      <c r="E1367" s="52"/>
      <c r="F1367" s="51">
        <f t="shared" si="21"/>
        <v>0</v>
      </c>
    </row>
    <row r="1368" spans="1:6">
      <c r="A1368" s="10">
        <v>43546</v>
      </c>
      <c r="B1368" s="49" t="s">
        <v>57</v>
      </c>
      <c r="C1368" s="50">
        <v>253</v>
      </c>
      <c r="D1368" s="50">
        <v>233</v>
      </c>
      <c r="E1368" s="52"/>
      <c r="F1368" s="51">
        <f t="shared" si="21"/>
        <v>0</v>
      </c>
    </row>
    <row r="1369" spans="1:6">
      <c r="A1369" s="10">
        <v>43547</v>
      </c>
      <c r="B1369" s="49" t="s">
        <v>57</v>
      </c>
      <c r="C1369" s="50">
        <v>168</v>
      </c>
      <c r="D1369" s="50">
        <v>155</v>
      </c>
      <c r="E1369" s="52"/>
      <c r="F1369" s="51">
        <f t="shared" si="21"/>
        <v>0</v>
      </c>
    </row>
    <row r="1370" spans="1:6">
      <c r="A1370" s="10">
        <v>43548</v>
      </c>
      <c r="B1370" s="49" t="s">
        <v>57</v>
      </c>
      <c r="C1370" s="50">
        <v>139</v>
      </c>
      <c r="D1370" s="50">
        <v>105</v>
      </c>
      <c r="E1370" s="52"/>
      <c r="F1370" s="51">
        <f t="shared" si="21"/>
        <v>0</v>
      </c>
    </row>
    <row r="1371" spans="1:6">
      <c r="A1371" s="10">
        <v>43549</v>
      </c>
      <c r="B1371" s="49" t="s">
        <v>57</v>
      </c>
      <c r="C1371" s="50">
        <v>434</v>
      </c>
      <c r="D1371" s="50">
        <v>327</v>
      </c>
      <c r="E1371" s="52"/>
      <c r="F1371" s="51">
        <f t="shared" si="21"/>
        <v>0</v>
      </c>
    </row>
    <row r="1372" spans="1:6">
      <c r="A1372" s="10">
        <v>43550</v>
      </c>
      <c r="B1372" s="49" t="s">
        <v>57</v>
      </c>
      <c r="C1372" s="50">
        <v>241</v>
      </c>
      <c r="D1372" s="50">
        <v>205</v>
      </c>
      <c r="E1372" s="52"/>
      <c r="F1372" s="51">
        <f t="shared" ref="F1372:F1435" si="22">A1372-1-A1371</f>
        <v>0</v>
      </c>
    </row>
    <row r="1373" spans="1:6">
      <c r="A1373" s="10">
        <v>43551</v>
      </c>
      <c r="B1373" s="49" t="s">
        <v>57</v>
      </c>
      <c r="C1373" s="50">
        <v>184</v>
      </c>
      <c r="D1373" s="50">
        <v>160</v>
      </c>
      <c r="E1373" s="52"/>
      <c r="F1373" s="51">
        <f t="shared" si="22"/>
        <v>0</v>
      </c>
    </row>
    <row r="1374" spans="1:6">
      <c r="A1374" s="10">
        <v>43552</v>
      </c>
      <c r="B1374" s="49" t="s">
        <v>57</v>
      </c>
      <c r="C1374" s="50">
        <v>230</v>
      </c>
      <c r="D1374" s="50">
        <v>203</v>
      </c>
      <c r="E1374" s="52"/>
      <c r="F1374" s="51">
        <f t="shared" si="22"/>
        <v>0</v>
      </c>
    </row>
    <row r="1375" spans="1:6">
      <c r="A1375" s="10">
        <v>43553</v>
      </c>
      <c r="B1375" s="49" t="s">
        <v>57</v>
      </c>
      <c r="C1375" s="50">
        <v>226</v>
      </c>
      <c r="D1375" s="50">
        <v>173</v>
      </c>
      <c r="E1375" s="52"/>
      <c r="F1375" s="51">
        <f t="shared" si="22"/>
        <v>0</v>
      </c>
    </row>
    <row r="1376" spans="1:6">
      <c r="A1376" s="10">
        <v>43554</v>
      </c>
      <c r="B1376" s="49" t="s">
        <v>57</v>
      </c>
      <c r="C1376" s="50">
        <v>205</v>
      </c>
      <c r="D1376" s="50">
        <v>163</v>
      </c>
      <c r="E1376" s="52"/>
      <c r="F1376" s="51">
        <f t="shared" si="22"/>
        <v>0</v>
      </c>
    </row>
    <row r="1377" spans="1:6">
      <c r="A1377" s="10">
        <v>43555</v>
      </c>
      <c r="B1377" s="49" t="s">
        <v>57</v>
      </c>
      <c r="C1377" s="50">
        <v>94</v>
      </c>
      <c r="D1377" s="50">
        <v>84</v>
      </c>
      <c r="E1377" s="52"/>
      <c r="F1377" s="51">
        <f t="shared" si="22"/>
        <v>0</v>
      </c>
    </row>
    <row r="1378" spans="1:6">
      <c r="A1378" s="10">
        <v>43556</v>
      </c>
      <c r="B1378" s="49" t="s">
        <v>57</v>
      </c>
      <c r="C1378" s="50">
        <v>170</v>
      </c>
      <c r="D1378" s="50">
        <v>142</v>
      </c>
      <c r="E1378" s="52"/>
      <c r="F1378" s="51">
        <f t="shared" si="22"/>
        <v>0</v>
      </c>
    </row>
    <row r="1379" spans="1:6">
      <c r="A1379" s="10">
        <v>43557</v>
      </c>
      <c r="B1379" s="49" t="s">
        <v>57</v>
      </c>
      <c r="C1379" s="50">
        <v>227</v>
      </c>
      <c r="D1379" s="50">
        <v>214</v>
      </c>
      <c r="E1379" s="52"/>
      <c r="F1379" s="51">
        <f t="shared" si="22"/>
        <v>0</v>
      </c>
    </row>
    <row r="1380" spans="1:6">
      <c r="A1380" s="10">
        <v>43558</v>
      </c>
      <c r="B1380" s="49" t="s">
        <v>57</v>
      </c>
      <c r="C1380" s="50">
        <v>188</v>
      </c>
      <c r="D1380" s="50">
        <v>146</v>
      </c>
      <c r="E1380" s="52"/>
      <c r="F1380" s="51">
        <f t="shared" si="22"/>
        <v>0</v>
      </c>
    </row>
    <row r="1381" spans="1:6">
      <c r="A1381" s="10">
        <v>43559</v>
      </c>
      <c r="B1381" s="49" t="s">
        <v>57</v>
      </c>
      <c r="C1381" s="50">
        <v>149</v>
      </c>
      <c r="D1381" s="50">
        <v>126</v>
      </c>
      <c r="E1381" s="52"/>
      <c r="F1381" s="51">
        <f t="shared" si="22"/>
        <v>0</v>
      </c>
    </row>
    <row r="1382" spans="1:6">
      <c r="A1382" s="10">
        <v>43560</v>
      </c>
      <c r="B1382" s="49" t="s">
        <v>57</v>
      </c>
      <c r="C1382" s="50">
        <v>219</v>
      </c>
      <c r="D1382" s="50">
        <v>173</v>
      </c>
      <c r="E1382" s="52"/>
      <c r="F1382" s="51">
        <f t="shared" si="22"/>
        <v>0</v>
      </c>
    </row>
    <row r="1383" spans="1:6">
      <c r="A1383" s="10">
        <v>43561</v>
      </c>
      <c r="B1383" s="49" t="s">
        <v>57</v>
      </c>
      <c r="C1383" s="50">
        <v>88</v>
      </c>
      <c r="D1383" s="50">
        <v>84</v>
      </c>
      <c r="E1383" s="52"/>
      <c r="F1383" s="51">
        <f t="shared" si="22"/>
        <v>0</v>
      </c>
    </row>
    <row r="1384" spans="1:6">
      <c r="A1384" s="10">
        <v>43562</v>
      </c>
      <c r="B1384" s="49" t="s">
        <v>57</v>
      </c>
      <c r="C1384" s="50">
        <v>90</v>
      </c>
      <c r="D1384" s="50">
        <v>79</v>
      </c>
      <c r="E1384" s="52"/>
      <c r="F1384" s="51">
        <f t="shared" si="22"/>
        <v>0</v>
      </c>
    </row>
    <row r="1385" spans="1:6">
      <c r="A1385" s="10">
        <v>43563</v>
      </c>
      <c r="B1385" s="49" t="s">
        <v>57</v>
      </c>
      <c r="C1385" s="50">
        <v>224</v>
      </c>
      <c r="D1385" s="50">
        <v>196</v>
      </c>
      <c r="E1385" s="52"/>
      <c r="F1385" s="51">
        <f t="shared" si="22"/>
        <v>0</v>
      </c>
    </row>
    <row r="1386" spans="1:6">
      <c r="A1386" s="10">
        <v>43564</v>
      </c>
      <c r="B1386" s="49" t="s">
        <v>57</v>
      </c>
      <c r="C1386" s="50">
        <v>180</v>
      </c>
      <c r="D1386" s="50">
        <v>141</v>
      </c>
      <c r="E1386" s="52"/>
      <c r="F1386" s="51">
        <f t="shared" si="22"/>
        <v>0</v>
      </c>
    </row>
    <row r="1387" spans="1:6">
      <c r="A1387" s="10">
        <v>43565</v>
      </c>
      <c r="B1387" s="49" t="s">
        <v>57</v>
      </c>
      <c r="C1387" s="50">
        <v>128</v>
      </c>
      <c r="D1387" s="50">
        <v>108</v>
      </c>
      <c r="E1387" s="52"/>
      <c r="F1387" s="51">
        <f t="shared" si="22"/>
        <v>0</v>
      </c>
    </row>
    <row r="1388" spans="1:6">
      <c r="A1388" s="10">
        <v>43566</v>
      </c>
      <c r="B1388" s="49" t="s">
        <v>57</v>
      </c>
      <c r="C1388" s="50">
        <v>135</v>
      </c>
      <c r="D1388" s="50">
        <v>114</v>
      </c>
      <c r="E1388" s="52"/>
      <c r="F1388" s="51">
        <f t="shared" si="22"/>
        <v>0</v>
      </c>
    </row>
    <row r="1389" spans="1:6">
      <c r="A1389" s="10">
        <v>43567</v>
      </c>
      <c r="B1389" s="49" t="s">
        <v>57</v>
      </c>
      <c r="C1389" s="50">
        <v>156</v>
      </c>
      <c r="D1389" s="50">
        <v>133</v>
      </c>
      <c r="E1389" s="52"/>
      <c r="F1389" s="51">
        <f t="shared" si="22"/>
        <v>0</v>
      </c>
    </row>
    <row r="1390" spans="1:6">
      <c r="A1390" s="10">
        <v>43568</v>
      </c>
      <c r="B1390" s="49" t="s">
        <v>57</v>
      </c>
      <c r="C1390" s="50">
        <v>66</v>
      </c>
      <c r="D1390" s="50">
        <v>57</v>
      </c>
      <c r="E1390" s="52"/>
      <c r="F1390" s="51">
        <f t="shared" si="22"/>
        <v>0</v>
      </c>
    </row>
    <row r="1391" spans="1:6">
      <c r="A1391" s="10">
        <v>43569</v>
      </c>
      <c r="B1391" s="49" t="s">
        <v>57</v>
      </c>
      <c r="C1391" s="50">
        <v>44</v>
      </c>
      <c r="D1391" s="50">
        <v>43</v>
      </c>
      <c r="E1391" s="52"/>
      <c r="F1391" s="51">
        <f t="shared" si="22"/>
        <v>0</v>
      </c>
    </row>
    <row r="1392" spans="1:6">
      <c r="A1392" s="10">
        <v>43570</v>
      </c>
      <c r="B1392" s="49" t="s">
        <v>57</v>
      </c>
      <c r="C1392" s="50">
        <v>200</v>
      </c>
      <c r="D1392" s="50">
        <v>174</v>
      </c>
      <c r="E1392" s="52"/>
      <c r="F1392" s="51">
        <f t="shared" si="22"/>
        <v>0</v>
      </c>
    </row>
    <row r="1393" spans="1:6">
      <c r="A1393" s="10">
        <v>43571</v>
      </c>
      <c r="B1393" s="49" t="s">
        <v>57</v>
      </c>
      <c r="C1393" s="50">
        <v>180</v>
      </c>
      <c r="D1393" s="50">
        <v>156</v>
      </c>
      <c r="E1393" s="52"/>
      <c r="F1393" s="51">
        <f t="shared" si="22"/>
        <v>0</v>
      </c>
    </row>
    <row r="1394" spans="1:6">
      <c r="A1394" s="10">
        <v>43572</v>
      </c>
      <c r="B1394" s="49" t="s">
        <v>57</v>
      </c>
      <c r="C1394" s="50">
        <v>185</v>
      </c>
      <c r="D1394" s="50">
        <v>156</v>
      </c>
      <c r="E1394" s="52"/>
      <c r="F1394" s="51">
        <f t="shared" si="22"/>
        <v>0</v>
      </c>
    </row>
    <row r="1395" spans="1:6">
      <c r="A1395" s="10">
        <v>43573</v>
      </c>
      <c r="B1395" s="49" t="s">
        <v>57</v>
      </c>
      <c r="C1395" s="50">
        <v>164</v>
      </c>
      <c r="D1395" s="50">
        <v>146</v>
      </c>
      <c r="E1395" s="52"/>
      <c r="F1395" s="51">
        <f t="shared" si="22"/>
        <v>0</v>
      </c>
    </row>
    <row r="1396" spans="1:6">
      <c r="A1396" s="10">
        <v>43574</v>
      </c>
      <c r="B1396" s="49" t="s">
        <v>57</v>
      </c>
      <c r="C1396" s="50">
        <v>82</v>
      </c>
      <c r="D1396" s="50">
        <v>73</v>
      </c>
      <c r="E1396" s="52"/>
      <c r="F1396" s="51">
        <f t="shared" si="22"/>
        <v>0</v>
      </c>
    </row>
    <row r="1397" spans="1:6">
      <c r="A1397" s="10">
        <v>43575</v>
      </c>
      <c r="B1397" s="49" t="s">
        <v>57</v>
      </c>
      <c r="C1397" s="50">
        <v>59</v>
      </c>
      <c r="D1397" s="50">
        <v>57</v>
      </c>
      <c r="E1397" s="52"/>
      <c r="F1397" s="51">
        <f t="shared" si="22"/>
        <v>0</v>
      </c>
    </row>
    <row r="1398" spans="1:6">
      <c r="A1398" s="10">
        <v>43576</v>
      </c>
      <c r="B1398" s="49" t="s">
        <v>57</v>
      </c>
      <c r="C1398" s="50">
        <v>34</v>
      </c>
      <c r="D1398" s="50">
        <v>30</v>
      </c>
      <c r="E1398" s="52"/>
      <c r="F1398" s="51">
        <f t="shared" si="22"/>
        <v>0</v>
      </c>
    </row>
    <row r="1399" spans="1:6">
      <c r="A1399" s="10">
        <v>43577</v>
      </c>
      <c r="B1399" s="49" t="s">
        <v>57</v>
      </c>
      <c r="C1399" s="50">
        <v>39</v>
      </c>
      <c r="D1399" s="50">
        <v>39</v>
      </c>
      <c r="E1399" s="52"/>
      <c r="F1399" s="51">
        <f t="shared" si="22"/>
        <v>0</v>
      </c>
    </row>
    <row r="1400" spans="1:6">
      <c r="A1400" s="10">
        <v>43578</v>
      </c>
      <c r="B1400" s="49" t="s">
        <v>57</v>
      </c>
      <c r="C1400" s="50">
        <v>182</v>
      </c>
      <c r="D1400" s="50">
        <v>168</v>
      </c>
      <c r="E1400" s="52"/>
      <c r="F1400" s="51">
        <f t="shared" si="22"/>
        <v>0</v>
      </c>
    </row>
    <row r="1401" spans="1:6">
      <c r="A1401" s="10">
        <v>43579</v>
      </c>
      <c r="B1401" s="49" t="s">
        <v>57</v>
      </c>
      <c r="C1401" s="50">
        <v>149</v>
      </c>
      <c r="D1401" s="50">
        <v>126</v>
      </c>
      <c r="E1401" s="52"/>
      <c r="F1401" s="51">
        <f t="shared" si="22"/>
        <v>0</v>
      </c>
    </row>
    <row r="1402" spans="1:6">
      <c r="A1402" s="10">
        <v>43580</v>
      </c>
      <c r="B1402" s="49" t="s">
        <v>57</v>
      </c>
      <c r="C1402" s="50">
        <v>51</v>
      </c>
      <c r="D1402" s="50">
        <v>50</v>
      </c>
      <c r="E1402" s="52"/>
      <c r="F1402" s="51">
        <f t="shared" si="22"/>
        <v>0</v>
      </c>
    </row>
    <row r="1403" spans="1:6">
      <c r="A1403" s="10">
        <v>43581</v>
      </c>
      <c r="B1403" s="49" t="s">
        <v>57</v>
      </c>
      <c r="C1403" s="50">
        <v>220</v>
      </c>
      <c r="D1403" s="50">
        <v>189</v>
      </c>
      <c r="E1403" s="52"/>
      <c r="F1403" s="51">
        <f t="shared" si="22"/>
        <v>0</v>
      </c>
    </row>
    <row r="1404" spans="1:6">
      <c r="A1404" s="10">
        <v>43582</v>
      </c>
      <c r="B1404" s="49" t="s">
        <v>57</v>
      </c>
      <c r="C1404" s="50">
        <v>101</v>
      </c>
      <c r="D1404" s="50">
        <v>95</v>
      </c>
      <c r="E1404" s="52"/>
      <c r="F1404" s="51">
        <f t="shared" si="22"/>
        <v>0</v>
      </c>
    </row>
    <row r="1405" spans="1:6">
      <c r="A1405" s="10">
        <v>43583</v>
      </c>
      <c r="B1405" s="49" t="s">
        <v>57</v>
      </c>
      <c r="C1405" s="50">
        <v>62</v>
      </c>
      <c r="D1405" s="50">
        <v>59</v>
      </c>
      <c r="E1405" s="52"/>
      <c r="F1405" s="51">
        <f t="shared" si="22"/>
        <v>0</v>
      </c>
    </row>
    <row r="1406" spans="1:6">
      <c r="A1406" s="10">
        <v>43584</v>
      </c>
      <c r="B1406" s="49" t="s">
        <v>57</v>
      </c>
      <c r="C1406" s="50">
        <v>183</v>
      </c>
      <c r="D1406" s="50">
        <v>164</v>
      </c>
      <c r="E1406" s="52"/>
      <c r="F1406" s="51">
        <f t="shared" si="22"/>
        <v>0</v>
      </c>
    </row>
    <row r="1407" spans="1:6">
      <c r="A1407" s="10">
        <v>43585</v>
      </c>
      <c r="B1407" s="49" t="s">
        <v>57</v>
      </c>
      <c r="C1407" s="50">
        <v>208</v>
      </c>
      <c r="D1407" s="50">
        <v>177</v>
      </c>
      <c r="E1407" s="52"/>
      <c r="F1407" s="51">
        <f t="shared" si="22"/>
        <v>0</v>
      </c>
    </row>
    <row r="1408" spans="1:6">
      <c r="A1408" s="10">
        <v>43586</v>
      </c>
      <c r="B1408" s="49" t="s">
        <v>57</v>
      </c>
      <c r="C1408" s="50">
        <v>196</v>
      </c>
      <c r="D1408" s="50">
        <v>143</v>
      </c>
      <c r="E1408" s="52"/>
      <c r="F1408" s="51">
        <f t="shared" si="22"/>
        <v>0</v>
      </c>
    </row>
    <row r="1409" spans="1:6">
      <c r="A1409" s="10">
        <v>43587</v>
      </c>
      <c r="B1409" s="49" t="s">
        <v>57</v>
      </c>
      <c r="C1409" s="50">
        <v>205</v>
      </c>
      <c r="D1409" s="50">
        <v>164</v>
      </c>
      <c r="E1409" s="52"/>
      <c r="F1409" s="51">
        <f t="shared" si="22"/>
        <v>0</v>
      </c>
    </row>
    <row r="1410" spans="1:6">
      <c r="A1410" s="10">
        <v>43588</v>
      </c>
      <c r="B1410" s="49" t="s">
        <v>57</v>
      </c>
      <c r="C1410" s="50">
        <v>171</v>
      </c>
      <c r="D1410" s="50">
        <v>141</v>
      </c>
      <c r="E1410" s="52"/>
      <c r="F1410" s="51">
        <f t="shared" si="22"/>
        <v>0</v>
      </c>
    </row>
    <row r="1411" spans="1:6">
      <c r="A1411" s="10">
        <v>43589</v>
      </c>
      <c r="B1411" s="49" t="s">
        <v>57</v>
      </c>
      <c r="C1411" s="50">
        <v>100</v>
      </c>
      <c r="D1411" s="50">
        <v>84</v>
      </c>
      <c r="E1411" s="52"/>
      <c r="F1411" s="51">
        <f t="shared" si="22"/>
        <v>0</v>
      </c>
    </row>
    <row r="1412" spans="1:6">
      <c r="A1412" s="10">
        <v>43590</v>
      </c>
      <c r="B1412" s="49" t="s">
        <v>57</v>
      </c>
      <c r="C1412" s="50">
        <v>59</v>
      </c>
      <c r="D1412" s="50">
        <v>54</v>
      </c>
      <c r="E1412" s="52"/>
      <c r="F1412" s="51">
        <f t="shared" si="22"/>
        <v>0</v>
      </c>
    </row>
    <row r="1413" spans="1:6">
      <c r="A1413" s="10">
        <v>43591</v>
      </c>
      <c r="B1413" s="49" t="s">
        <v>57</v>
      </c>
      <c r="C1413" s="50">
        <v>189</v>
      </c>
      <c r="D1413" s="50">
        <v>177</v>
      </c>
      <c r="E1413" s="52"/>
      <c r="F1413" s="51">
        <f t="shared" si="22"/>
        <v>0</v>
      </c>
    </row>
    <row r="1414" spans="1:6">
      <c r="A1414" s="10">
        <v>43592</v>
      </c>
      <c r="B1414" s="49" t="s">
        <v>57</v>
      </c>
      <c r="C1414" s="50">
        <v>250</v>
      </c>
      <c r="D1414" s="50">
        <v>181</v>
      </c>
      <c r="E1414" s="52"/>
      <c r="F1414" s="51">
        <f t="shared" si="22"/>
        <v>0</v>
      </c>
    </row>
    <row r="1415" spans="1:6">
      <c r="A1415" s="10">
        <v>43593</v>
      </c>
      <c r="B1415" s="49" t="s">
        <v>57</v>
      </c>
      <c r="C1415" s="50">
        <v>265</v>
      </c>
      <c r="D1415" s="50">
        <v>212</v>
      </c>
      <c r="E1415" s="52"/>
      <c r="F1415" s="51">
        <f t="shared" si="22"/>
        <v>0</v>
      </c>
    </row>
    <row r="1416" spans="1:6">
      <c r="A1416" s="10">
        <v>43594</v>
      </c>
      <c r="B1416" s="49" t="s">
        <v>57</v>
      </c>
      <c r="C1416" s="50">
        <v>182</v>
      </c>
      <c r="D1416" s="50">
        <v>170</v>
      </c>
      <c r="E1416" s="52"/>
      <c r="F1416" s="51">
        <f t="shared" si="22"/>
        <v>0</v>
      </c>
    </row>
    <row r="1417" spans="1:6">
      <c r="A1417" s="10">
        <v>43595</v>
      </c>
      <c r="B1417" s="49" t="s">
        <v>57</v>
      </c>
      <c r="C1417" s="50">
        <v>198</v>
      </c>
      <c r="D1417" s="50">
        <v>163</v>
      </c>
      <c r="E1417" s="52"/>
      <c r="F1417" s="51">
        <f t="shared" si="22"/>
        <v>0</v>
      </c>
    </row>
    <row r="1418" spans="1:6">
      <c r="A1418" s="10">
        <v>43596</v>
      </c>
      <c r="B1418" s="49" t="s">
        <v>57</v>
      </c>
      <c r="C1418" s="50">
        <v>190</v>
      </c>
      <c r="D1418" s="50">
        <v>129</v>
      </c>
      <c r="E1418" s="52"/>
      <c r="F1418" s="51">
        <f t="shared" si="22"/>
        <v>0</v>
      </c>
    </row>
    <row r="1419" spans="1:6">
      <c r="A1419" s="10">
        <v>43597</v>
      </c>
      <c r="B1419" s="49" t="s">
        <v>57</v>
      </c>
      <c r="C1419" s="50">
        <v>87</v>
      </c>
      <c r="D1419" s="50">
        <v>81</v>
      </c>
      <c r="E1419" s="52"/>
      <c r="F1419" s="51">
        <f t="shared" si="22"/>
        <v>0</v>
      </c>
    </row>
    <row r="1420" spans="1:6">
      <c r="A1420" s="10">
        <v>43598</v>
      </c>
      <c r="B1420" s="49" t="s">
        <v>57</v>
      </c>
      <c r="C1420" s="50">
        <v>204</v>
      </c>
      <c r="D1420" s="50">
        <v>172</v>
      </c>
      <c r="E1420" s="52"/>
      <c r="F1420" s="51">
        <f t="shared" si="22"/>
        <v>0</v>
      </c>
    </row>
    <row r="1421" spans="1:6">
      <c r="A1421" s="10">
        <v>43599</v>
      </c>
      <c r="B1421" s="49" t="s">
        <v>57</v>
      </c>
      <c r="C1421" s="50">
        <v>166</v>
      </c>
      <c r="D1421" s="50">
        <v>145</v>
      </c>
      <c r="E1421" s="52"/>
      <c r="F1421" s="51">
        <f t="shared" si="22"/>
        <v>0</v>
      </c>
    </row>
    <row r="1422" spans="1:6">
      <c r="A1422" s="10">
        <v>43600</v>
      </c>
      <c r="B1422" s="49" t="s">
        <v>57</v>
      </c>
      <c r="C1422" s="50">
        <v>191</v>
      </c>
      <c r="D1422" s="50">
        <v>156</v>
      </c>
      <c r="E1422" s="52"/>
      <c r="F1422" s="51">
        <f t="shared" si="22"/>
        <v>0</v>
      </c>
    </row>
    <row r="1423" spans="1:6">
      <c r="A1423" s="10">
        <v>43601</v>
      </c>
      <c r="B1423" s="49" t="s">
        <v>57</v>
      </c>
      <c r="C1423" s="50">
        <v>140</v>
      </c>
      <c r="D1423" s="50">
        <v>124</v>
      </c>
      <c r="E1423" s="52"/>
      <c r="F1423" s="51">
        <f t="shared" si="22"/>
        <v>0</v>
      </c>
    </row>
    <row r="1424" spans="1:6">
      <c r="A1424" s="10">
        <v>43602</v>
      </c>
      <c r="B1424" s="49" t="s">
        <v>57</v>
      </c>
      <c r="C1424" s="50">
        <v>186</v>
      </c>
      <c r="D1424" s="50">
        <v>157</v>
      </c>
      <c r="E1424" s="52"/>
      <c r="F1424" s="51">
        <f t="shared" si="22"/>
        <v>0</v>
      </c>
    </row>
    <row r="1425" spans="1:6">
      <c r="A1425" s="10">
        <v>43603</v>
      </c>
      <c r="B1425" s="49" t="s">
        <v>57</v>
      </c>
      <c r="C1425" s="50">
        <v>147</v>
      </c>
      <c r="D1425" s="50">
        <v>111</v>
      </c>
      <c r="E1425" s="52"/>
      <c r="F1425" s="51">
        <f t="shared" si="22"/>
        <v>0</v>
      </c>
    </row>
    <row r="1426" spans="1:6">
      <c r="A1426" s="10">
        <v>43604</v>
      </c>
      <c r="B1426" s="49" t="s">
        <v>57</v>
      </c>
      <c r="C1426" s="50">
        <v>68</v>
      </c>
      <c r="D1426" s="50">
        <v>54</v>
      </c>
      <c r="E1426" s="52"/>
      <c r="F1426" s="51">
        <f t="shared" si="22"/>
        <v>0</v>
      </c>
    </row>
    <row r="1427" spans="1:6">
      <c r="A1427" s="10">
        <v>43605</v>
      </c>
      <c r="B1427" s="49" t="s">
        <v>57</v>
      </c>
      <c r="C1427" s="50">
        <v>219</v>
      </c>
      <c r="D1427" s="50">
        <v>203</v>
      </c>
      <c r="E1427" s="52"/>
      <c r="F1427" s="51">
        <f t="shared" si="22"/>
        <v>0</v>
      </c>
    </row>
    <row r="1428" spans="1:6">
      <c r="A1428" s="10">
        <v>43606</v>
      </c>
      <c r="B1428" s="49" t="s">
        <v>57</v>
      </c>
      <c r="C1428" s="50">
        <v>170</v>
      </c>
      <c r="D1428" s="50">
        <v>167</v>
      </c>
      <c r="E1428" s="52"/>
      <c r="F1428" s="51">
        <f t="shared" si="22"/>
        <v>0</v>
      </c>
    </row>
    <row r="1429" spans="1:6">
      <c r="A1429" s="10">
        <v>43607</v>
      </c>
      <c r="B1429" s="49" t="s">
        <v>57</v>
      </c>
      <c r="C1429" s="50">
        <v>184</v>
      </c>
      <c r="D1429" s="50">
        <v>169</v>
      </c>
      <c r="E1429" s="52"/>
      <c r="F1429" s="51">
        <f t="shared" si="22"/>
        <v>0</v>
      </c>
    </row>
    <row r="1430" spans="1:6">
      <c r="A1430" s="10">
        <v>43608</v>
      </c>
      <c r="B1430" s="49" t="s">
        <v>57</v>
      </c>
      <c r="C1430" s="50">
        <v>190</v>
      </c>
      <c r="D1430" s="50">
        <v>176</v>
      </c>
      <c r="E1430" s="52"/>
      <c r="F1430" s="51">
        <f t="shared" si="22"/>
        <v>0</v>
      </c>
    </row>
    <row r="1431" spans="1:6">
      <c r="A1431" s="10">
        <v>43609</v>
      </c>
      <c r="B1431" s="49" t="s">
        <v>57</v>
      </c>
      <c r="C1431" s="50">
        <v>252</v>
      </c>
      <c r="D1431" s="50">
        <v>212</v>
      </c>
      <c r="E1431" s="52"/>
      <c r="F1431" s="51">
        <f t="shared" si="22"/>
        <v>0</v>
      </c>
    </row>
    <row r="1432" spans="1:6">
      <c r="A1432" s="10">
        <v>43610</v>
      </c>
      <c r="B1432" s="49" t="s">
        <v>57</v>
      </c>
      <c r="C1432" s="50">
        <v>109</v>
      </c>
      <c r="D1432" s="50">
        <v>93</v>
      </c>
      <c r="E1432" s="52"/>
      <c r="F1432" s="51">
        <f t="shared" si="22"/>
        <v>0</v>
      </c>
    </row>
    <row r="1433" spans="1:6">
      <c r="A1433" s="10">
        <v>43611</v>
      </c>
      <c r="B1433" s="49" t="s">
        <v>57</v>
      </c>
      <c r="C1433" s="50">
        <v>89</v>
      </c>
      <c r="D1433" s="50">
        <v>75</v>
      </c>
      <c r="E1433" s="52"/>
      <c r="F1433" s="51">
        <f t="shared" si="22"/>
        <v>0</v>
      </c>
    </row>
    <row r="1434" spans="1:6">
      <c r="A1434" s="10">
        <v>43612</v>
      </c>
      <c r="B1434" s="49" t="s">
        <v>57</v>
      </c>
      <c r="C1434" s="50">
        <v>300</v>
      </c>
      <c r="D1434" s="50">
        <v>239</v>
      </c>
      <c r="E1434" s="52"/>
      <c r="F1434" s="51">
        <f t="shared" si="22"/>
        <v>0</v>
      </c>
    </row>
    <row r="1435" spans="1:6">
      <c r="A1435" s="10">
        <v>43613</v>
      </c>
      <c r="B1435" s="49" t="s">
        <v>57</v>
      </c>
      <c r="C1435" s="50">
        <v>214</v>
      </c>
      <c r="D1435" s="50">
        <v>190</v>
      </c>
      <c r="E1435" s="52"/>
      <c r="F1435" s="51">
        <f t="shared" si="22"/>
        <v>0</v>
      </c>
    </row>
    <row r="1436" spans="1:6">
      <c r="A1436" s="10">
        <v>43614</v>
      </c>
      <c r="B1436" s="49" t="s">
        <v>57</v>
      </c>
      <c r="C1436" s="50">
        <v>253</v>
      </c>
      <c r="D1436" s="50">
        <v>204</v>
      </c>
      <c r="E1436" s="52"/>
      <c r="F1436" s="51">
        <f t="shared" ref="F1436:F1499" si="23">A1436-1-A1435</f>
        <v>0</v>
      </c>
    </row>
    <row r="1437" spans="1:6">
      <c r="A1437" s="10">
        <v>43615</v>
      </c>
      <c r="B1437" s="49" t="s">
        <v>57</v>
      </c>
      <c r="C1437" s="50">
        <v>289</v>
      </c>
      <c r="D1437" s="50">
        <v>254</v>
      </c>
      <c r="E1437" s="52"/>
      <c r="F1437" s="51">
        <f t="shared" si="23"/>
        <v>0</v>
      </c>
    </row>
    <row r="1438" spans="1:6">
      <c r="A1438" s="10">
        <v>43616</v>
      </c>
      <c r="B1438" s="49" t="s">
        <v>57</v>
      </c>
      <c r="C1438" s="50">
        <v>247</v>
      </c>
      <c r="D1438" s="50">
        <v>201</v>
      </c>
      <c r="E1438" s="52"/>
      <c r="F1438" s="51">
        <f t="shared" si="23"/>
        <v>0</v>
      </c>
    </row>
    <row r="1439" spans="1:6">
      <c r="A1439" s="10">
        <v>43617</v>
      </c>
      <c r="B1439" s="49" t="s">
        <v>57</v>
      </c>
      <c r="C1439" s="50">
        <v>160</v>
      </c>
      <c r="D1439" s="50">
        <v>130</v>
      </c>
      <c r="E1439" s="52"/>
      <c r="F1439" s="51">
        <f t="shared" si="23"/>
        <v>0</v>
      </c>
    </row>
    <row r="1440" spans="1:6">
      <c r="A1440" s="10">
        <v>43618</v>
      </c>
      <c r="B1440" s="49" t="s">
        <v>57</v>
      </c>
      <c r="C1440" s="50">
        <v>82</v>
      </c>
      <c r="D1440" s="50">
        <v>73</v>
      </c>
      <c r="E1440" s="52"/>
      <c r="F1440" s="51">
        <f t="shared" si="23"/>
        <v>0</v>
      </c>
    </row>
    <row r="1441" spans="1:6">
      <c r="A1441" s="10">
        <v>43619</v>
      </c>
      <c r="B1441" s="49" t="s">
        <v>57</v>
      </c>
      <c r="C1441" s="50">
        <v>211</v>
      </c>
      <c r="D1441" s="50">
        <v>168</v>
      </c>
      <c r="E1441" s="52"/>
      <c r="F1441" s="51">
        <f t="shared" si="23"/>
        <v>0</v>
      </c>
    </row>
    <row r="1442" spans="1:6">
      <c r="A1442" s="10">
        <v>43620</v>
      </c>
      <c r="B1442" s="49" t="s">
        <v>57</v>
      </c>
      <c r="C1442" s="50">
        <v>225</v>
      </c>
      <c r="D1442" s="50">
        <v>187</v>
      </c>
      <c r="E1442" s="52"/>
      <c r="F1442" s="51">
        <f t="shared" si="23"/>
        <v>0</v>
      </c>
    </row>
    <row r="1443" spans="1:6">
      <c r="A1443" s="10">
        <v>43621</v>
      </c>
      <c r="B1443" s="49" t="s">
        <v>57</v>
      </c>
      <c r="C1443" s="50">
        <v>178</v>
      </c>
      <c r="D1443" s="50">
        <v>151</v>
      </c>
      <c r="E1443" s="52"/>
      <c r="F1443" s="51">
        <f t="shared" si="23"/>
        <v>0</v>
      </c>
    </row>
    <row r="1444" spans="1:6">
      <c r="A1444" s="10">
        <v>43622</v>
      </c>
      <c r="B1444" s="49" t="s">
        <v>57</v>
      </c>
      <c r="C1444" s="50">
        <v>192</v>
      </c>
      <c r="D1444" s="50">
        <v>165</v>
      </c>
      <c r="E1444" s="52"/>
      <c r="F1444" s="51">
        <f t="shared" si="23"/>
        <v>0</v>
      </c>
    </row>
    <row r="1445" spans="1:6">
      <c r="A1445" s="10">
        <v>43623</v>
      </c>
      <c r="B1445" s="49" t="s">
        <v>57</v>
      </c>
      <c r="C1445" s="50">
        <v>168</v>
      </c>
      <c r="D1445" s="50">
        <v>158</v>
      </c>
      <c r="E1445" s="52"/>
      <c r="F1445" s="51">
        <f t="shared" si="23"/>
        <v>0</v>
      </c>
    </row>
    <row r="1446" spans="1:6">
      <c r="A1446" s="10">
        <v>43624</v>
      </c>
      <c r="B1446" s="49" t="s">
        <v>57</v>
      </c>
      <c r="C1446" s="50">
        <v>176</v>
      </c>
      <c r="D1446" s="50">
        <v>109</v>
      </c>
      <c r="E1446" s="52"/>
      <c r="F1446" s="51">
        <f t="shared" si="23"/>
        <v>0</v>
      </c>
    </row>
    <row r="1447" spans="1:6">
      <c r="A1447" s="10">
        <v>43625</v>
      </c>
      <c r="B1447" s="49" t="s">
        <v>57</v>
      </c>
      <c r="C1447" s="50">
        <v>68</v>
      </c>
      <c r="D1447" s="50">
        <v>61</v>
      </c>
      <c r="E1447" s="52"/>
      <c r="F1447" s="51">
        <f t="shared" si="23"/>
        <v>0</v>
      </c>
    </row>
    <row r="1448" spans="1:6">
      <c r="A1448" s="10">
        <v>43626</v>
      </c>
      <c r="B1448" s="49" t="s">
        <v>57</v>
      </c>
      <c r="C1448" s="50">
        <v>81</v>
      </c>
      <c r="D1448" s="50">
        <v>78</v>
      </c>
      <c r="E1448" s="52"/>
      <c r="F1448" s="51">
        <f t="shared" si="23"/>
        <v>0</v>
      </c>
    </row>
    <row r="1449" spans="1:6">
      <c r="A1449" s="10">
        <v>43627</v>
      </c>
      <c r="B1449" s="49" t="s">
        <v>57</v>
      </c>
      <c r="C1449" s="50">
        <v>177</v>
      </c>
      <c r="D1449" s="50">
        <v>169</v>
      </c>
      <c r="E1449" s="52"/>
      <c r="F1449" s="51">
        <f t="shared" si="23"/>
        <v>0</v>
      </c>
    </row>
    <row r="1450" spans="1:6">
      <c r="A1450" s="10">
        <v>43628</v>
      </c>
      <c r="B1450" s="49" t="s">
        <v>57</v>
      </c>
      <c r="C1450" s="50">
        <v>199</v>
      </c>
      <c r="D1450" s="50">
        <v>154</v>
      </c>
      <c r="E1450" s="52"/>
      <c r="F1450" s="51">
        <f t="shared" si="23"/>
        <v>0</v>
      </c>
    </row>
    <row r="1451" spans="1:6">
      <c r="A1451" s="10">
        <v>43629</v>
      </c>
      <c r="B1451" s="49" t="s">
        <v>57</v>
      </c>
      <c r="C1451" s="50">
        <v>199</v>
      </c>
      <c r="D1451" s="50">
        <v>160</v>
      </c>
      <c r="E1451" s="52"/>
      <c r="F1451" s="51">
        <f t="shared" si="23"/>
        <v>0</v>
      </c>
    </row>
    <row r="1452" spans="1:6">
      <c r="A1452" s="10">
        <v>43630</v>
      </c>
      <c r="B1452" s="49" t="s">
        <v>57</v>
      </c>
      <c r="C1452" s="50">
        <v>155</v>
      </c>
      <c r="D1452" s="50">
        <v>139</v>
      </c>
      <c r="E1452" s="52"/>
      <c r="F1452" s="51">
        <f t="shared" si="23"/>
        <v>0</v>
      </c>
    </row>
    <row r="1453" spans="1:6">
      <c r="A1453" s="10">
        <v>43631</v>
      </c>
      <c r="B1453" s="49" t="s">
        <v>57</v>
      </c>
      <c r="C1453" s="50">
        <v>111</v>
      </c>
      <c r="D1453" s="50">
        <v>97</v>
      </c>
      <c r="E1453" s="52"/>
      <c r="F1453" s="51">
        <f t="shared" si="23"/>
        <v>0</v>
      </c>
    </row>
    <row r="1454" spans="1:6">
      <c r="A1454" s="10">
        <v>43632</v>
      </c>
      <c r="B1454" s="49" t="s">
        <v>57</v>
      </c>
      <c r="C1454" s="50">
        <v>54</v>
      </c>
      <c r="D1454" s="50">
        <v>49</v>
      </c>
      <c r="E1454" s="52"/>
      <c r="F1454" s="51">
        <f t="shared" si="23"/>
        <v>0</v>
      </c>
    </row>
    <row r="1455" spans="1:6">
      <c r="A1455" s="10">
        <v>43633</v>
      </c>
      <c r="B1455" s="49" t="s">
        <v>57</v>
      </c>
      <c r="C1455" s="50">
        <v>193</v>
      </c>
      <c r="D1455" s="50">
        <v>146</v>
      </c>
      <c r="E1455" s="52"/>
      <c r="F1455" s="51">
        <f t="shared" si="23"/>
        <v>0</v>
      </c>
    </row>
    <row r="1456" spans="1:6">
      <c r="A1456" s="10">
        <v>43634</v>
      </c>
      <c r="B1456" s="49" t="s">
        <v>57</v>
      </c>
      <c r="C1456" s="50">
        <v>130</v>
      </c>
      <c r="D1456" s="50">
        <v>120</v>
      </c>
      <c r="E1456" s="52"/>
      <c r="F1456" s="51">
        <f t="shared" si="23"/>
        <v>0</v>
      </c>
    </row>
    <row r="1457" spans="1:6">
      <c r="A1457" s="10">
        <v>43635</v>
      </c>
      <c r="B1457" s="49" t="s">
        <v>57</v>
      </c>
      <c r="C1457" s="50">
        <v>164</v>
      </c>
      <c r="D1457" s="50">
        <v>134</v>
      </c>
      <c r="E1457" s="52"/>
      <c r="F1457" s="51">
        <f t="shared" si="23"/>
        <v>0</v>
      </c>
    </row>
    <row r="1458" spans="1:6">
      <c r="A1458" s="10">
        <v>43636</v>
      </c>
      <c r="B1458" s="49" t="s">
        <v>57</v>
      </c>
      <c r="C1458" s="50">
        <v>185</v>
      </c>
      <c r="D1458" s="50">
        <v>147</v>
      </c>
      <c r="E1458" s="52"/>
      <c r="F1458" s="51">
        <f t="shared" si="23"/>
        <v>0</v>
      </c>
    </row>
    <row r="1459" spans="1:6">
      <c r="A1459" s="10">
        <v>43637</v>
      </c>
      <c r="B1459" s="49" t="s">
        <v>57</v>
      </c>
      <c r="C1459" s="50">
        <v>218</v>
      </c>
      <c r="D1459" s="50">
        <v>156</v>
      </c>
      <c r="E1459" s="52"/>
      <c r="F1459" s="51">
        <f t="shared" si="23"/>
        <v>0</v>
      </c>
    </row>
    <row r="1460" spans="1:6">
      <c r="A1460" s="10">
        <v>43638</v>
      </c>
      <c r="B1460" s="49" t="s">
        <v>57</v>
      </c>
      <c r="C1460" s="50">
        <v>184</v>
      </c>
      <c r="D1460" s="50">
        <v>106</v>
      </c>
      <c r="E1460" s="52"/>
      <c r="F1460" s="51">
        <f t="shared" si="23"/>
        <v>0</v>
      </c>
    </row>
    <row r="1461" spans="1:6">
      <c r="A1461" s="10">
        <v>43639</v>
      </c>
      <c r="B1461" s="49" t="s">
        <v>57</v>
      </c>
      <c r="C1461" s="50">
        <v>121</v>
      </c>
      <c r="D1461" s="50">
        <v>90</v>
      </c>
      <c r="E1461" s="52"/>
      <c r="F1461" s="51">
        <f t="shared" si="23"/>
        <v>0</v>
      </c>
    </row>
    <row r="1462" spans="1:6">
      <c r="A1462" s="10">
        <v>43640</v>
      </c>
      <c r="B1462" s="49" t="s">
        <v>57</v>
      </c>
      <c r="C1462" s="50">
        <v>252</v>
      </c>
      <c r="D1462" s="50">
        <v>191</v>
      </c>
      <c r="E1462" s="52"/>
      <c r="F1462" s="51">
        <f t="shared" si="23"/>
        <v>0</v>
      </c>
    </row>
    <row r="1463" spans="1:6">
      <c r="A1463" s="10">
        <v>43641</v>
      </c>
      <c r="B1463" s="49" t="s">
        <v>57</v>
      </c>
      <c r="C1463" s="50">
        <v>241</v>
      </c>
      <c r="D1463" s="50">
        <v>212</v>
      </c>
      <c r="E1463" s="52"/>
      <c r="F1463" s="51">
        <f t="shared" si="23"/>
        <v>0</v>
      </c>
    </row>
    <row r="1464" spans="1:6">
      <c r="A1464" s="10">
        <v>43642</v>
      </c>
      <c r="B1464" s="49" t="s">
        <v>57</v>
      </c>
      <c r="C1464" s="50">
        <v>168</v>
      </c>
      <c r="D1464" s="50">
        <v>152</v>
      </c>
      <c r="E1464" s="52"/>
      <c r="F1464" s="51">
        <f t="shared" si="23"/>
        <v>0</v>
      </c>
    </row>
    <row r="1465" spans="1:6">
      <c r="A1465" s="10">
        <v>43643</v>
      </c>
      <c r="B1465" s="49" t="s">
        <v>57</v>
      </c>
      <c r="C1465" s="50">
        <v>168</v>
      </c>
      <c r="D1465" s="50">
        <v>146</v>
      </c>
      <c r="E1465" s="52"/>
      <c r="F1465" s="51">
        <f t="shared" si="23"/>
        <v>0</v>
      </c>
    </row>
    <row r="1466" spans="1:6">
      <c r="A1466" s="10">
        <v>43644</v>
      </c>
      <c r="B1466" s="49" t="s">
        <v>57</v>
      </c>
      <c r="C1466" s="50">
        <v>192</v>
      </c>
      <c r="D1466" s="50">
        <v>185</v>
      </c>
      <c r="E1466" s="52"/>
      <c r="F1466" s="51">
        <f t="shared" si="23"/>
        <v>0</v>
      </c>
    </row>
    <row r="1467" spans="1:6">
      <c r="A1467" s="10">
        <v>43645</v>
      </c>
      <c r="B1467" s="49" t="s">
        <v>57</v>
      </c>
      <c r="C1467" s="50">
        <v>237</v>
      </c>
      <c r="D1467" s="50">
        <v>165</v>
      </c>
      <c r="E1467" s="52"/>
      <c r="F1467" s="51">
        <f t="shared" si="23"/>
        <v>0</v>
      </c>
    </row>
    <row r="1468" spans="1:6">
      <c r="A1468" s="10">
        <v>43646</v>
      </c>
      <c r="B1468" s="49" t="s">
        <v>57</v>
      </c>
      <c r="C1468" s="50">
        <v>100</v>
      </c>
      <c r="D1468" s="50">
        <v>74</v>
      </c>
      <c r="E1468" s="52"/>
      <c r="F1468" s="51">
        <f t="shared" si="23"/>
        <v>0</v>
      </c>
    </row>
    <row r="1469" spans="1:6">
      <c r="A1469" s="10">
        <v>43647</v>
      </c>
      <c r="B1469" s="49" t="s">
        <v>18</v>
      </c>
      <c r="C1469" s="50">
        <v>242</v>
      </c>
      <c r="D1469" s="50">
        <v>188</v>
      </c>
      <c r="F1469" s="51">
        <f t="shared" si="23"/>
        <v>0</v>
      </c>
    </row>
    <row r="1470" spans="1:6">
      <c r="A1470" s="10">
        <v>43648</v>
      </c>
      <c r="B1470" s="49" t="s">
        <v>18</v>
      </c>
      <c r="C1470" s="50">
        <v>198</v>
      </c>
      <c r="D1470" s="50">
        <v>176</v>
      </c>
      <c r="F1470" s="51">
        <f t="shared" si="23"/>
        <v>0</v>
      </c>
    </row>
    <row r="1471" spans="1:6">
      <c r="A1471" s="10">
        <v>43649</v>
      </c>
      <c r="B1471" s="49" t="s">
        <v>18</v>
      </c>
      <c r="C1471" s="50">
        <v>194</v>
      </c>
      <c r="D1471" s="50">
        <v>158</v>
      </c>
      <c r="F1471" s="51">
        <f t="shared" si="23"/>
        <v>0</v>
      </c>
    </row>
    <row r="1472" spans="1:6">
      <c r="A1472" s="10">
        <v>43650</v>
      </c>
      <c r="B1472" s="49" t="s">
        <v>18</v>
      </c>
      <c r="C1472" s="50">
        <v>159</v>
      </c>
      <c r="D1472" s="50">
        <v>136</v>
      </c>
      <c r="F1472" s="51">
        <f t="shared" si="23"/>
        <v>0</v>
      </c>
    </row>
    <row r="1473" spans="1:6">
      <c r="A1473" s="10">
        <v>43651</v>
      </c>
      <c r="B1473" s="49" t="s">
        <v>18</v>
      </c>
      <c r="C1473" s="50">
        <v>198</v>
      </c>
      <c r="D1473" s="50">
        <v>184</v>
      </c>
      <c r="F1473" s="51">
        <f t="shared" si="23"/>
        <v>0</v>
      </c>
    </row>
    <row r="1474" spans="1:6">
      <c r="A1474" s="10">
        <v>43652</v>
      </c>
      <c r="B1474" s="49" t="s">
        <v>18</v>
      </c>
      <c r="C1474" s="50">
        <v>214</v>
      </c>
      <c r="D1474" s="50">
        <v>171</v>
      </c>
      <c r="F1474" s="51">
        <f t="shared" si="23"/>
        <v>0</v>
      </c>
    </row>
    <row r="1475" spans="1:6">
      <c r="A1475" s="10">
        <v>43653</v>
      </c>
      <c r="B1475" s="49" t="s">
        <v>18</v>
      </c>
      <c r="C1475" s="50">
        <v>179</v>
      </c>
      <c r="D1475" s="50">
        <v>121</v>
      </c>
      <c r="F1475" s="51">
        <f t="shared" si="23"/>
        <v>0</v>
      </c>
    </row>
    <row r="1476" spans="1:6">
      <c r="A1476" s="10">
        <v>43654</v>
      </c>
      <c r="B1476" s="49" t="s">
        <v>18</v>
      </c>
      <c r="C1476" s="50">
        <v>236</v>
      </c>
      <c r="D1476" s="50">
        <v>199</v>
      </c>
      <c r="F1476" s="51">
        <f t="shared" si="23"/>
        <v>0</v>
      </c>
    </row>
    <row r="1477" spans="1:6">
      <c r="A1477" s="10">
        <v>43655</v>
      </c>
      <c r="B1477" s="49" t="s">
        <v>18</v>
      </c>
      <c r="C1477" s="50">
        <v>172</v>
      </c>
      <c r="D1477" s="50">
        <v>148</v>
      </c>
      <c r="F1477" s="51">
        <f t="shared" si="23"/>
        <v>0</v>
      </c>
    </row>
    <row r="1478" spans="1:6">
      <c r="A1478" s="10">
        <v>43656</v>
      </c>
      <c r="B1478" s="49" t="s">
        <v>18</v>
      </c>
      <c r="C1478" s="50">
        <v>346</v>
      </c>
      <c r="D1478" s="50">
        <v>296</v>
      </c>
      <c r="F1478" s="51">
        <f t="shared" si="23"/>
        <v>0</v>
      </c>
    </row>
    <row r="1479" spans="1:6">
      <c r="A1479" s="10">
        <v>43657</v>
      </c>
      <c r="B1479" s="49" t="s">
        <v>18</v>
      </c>
      <c r="C1479" s="50">
        <v>346</v>
      </c>
      <c r="D1479" s="50">
        <v>284</v>
      </c>
      <c r="F1479" s="51">
        <f t="shared" si="23"/>
        <v>0</v>
      </c>
    </row>
    <row r="1480" spans="1:6">
      <c r="A1480" s="10">
        <v>43658</v>
      </c>
      <c r="B1480" s="49" t="s">
        <v>18</v>
      </c>
      <c r="C1480" s="50">
        <v>215</v>
      </c>
      <c r="D1480" s="50">
        <v>179</v>
      </c>
      <c r="F1480" s="51">
        <f t="shared" si="23"/>
        <v>0</v>
      </c>
    </row>
    <row r="1481" spans="1:6">
      <c r="A1481" s="10">
        <v>43659</v>
      </c>
      <c r="B1481" s="49" t="s">
        <v>18</v>
      </c>
      <c r="C1481" s="50">
        <v>430</v>
      </c>
      <c r="D1481" s="50">
        <v>287</v>
      </c>
      <c r="F1481" s="51">
        <f t="shared" si="23"/>
        <v>0</v>
      </c>
    </row>
    <row r="1482" spans="1:6">
      <c r="A1482" s="10">
        <v>43660</v>
      </c>
      <c r="B1482" s="49" t="s">
        <v>18</v>
      </c>
      <c r="C1482" s="50">
        <v>147</v>
      </c>
      <c r="D1482" s="50">
        <v>109</v>
      </c>
      <c r="F1482" s="51">
        <f t="shared" si="23"/>
        <v>0</v>
      </c>
    </row>
    <row r="1483" spans="1:6">
      <c r="A1483" s="10">
        <v>43661</v>
      </c>
      <c r="B1483" s="49" t="s">
        <v>18</v>
      </c>
      <c r="C1483" s="50">
        <v>288</v>
      </c>
      <c r="D1483" s="50">
        <v>204</v>
      </c>
      <c r="F1483" s="51">
        <f t="shared" si="23"/>
        <v>0</v>
      </c>
    </row>
    <row r="1484" spans="1:6">
      <c r="A1484" s="10">
        <v>43662</v>
      </c>
      <c r="B1484" s="49" t="s">
        <v>18</v>
      </c>
      <c r="C1484" s="50">
        <v>218</v>
      </c>
      <c r="D1484" s="50">
        <v>184</v>
      </c>
      <c r="F1484" s="51">
        <f t="shared" si="23"/>
        <v>0</v>
      </c>
    </row>
    <row r="1485" spans="1:6">
      <c r="A1485" s="10">
        <v>43663</v>
      </c>
      <c r="B1485" s="49" t="s">
        <v>18</v>
      </c>
      <c r="C1485" s="50">
        <v>200</v>
      </c>
      <c r="D1485" s="50">
        <v>145</v>
      </c>
      <c r="F1485" s="51">
        <f t="shared" si="23"/>
        <v>0</v>
      </c>
    </row>
    <row r="1486" spans="1:6">
      <c r="A1486" s="10">
        <v>43664</v>
      </c>
      <c r="B1486" s="49" t="s">
        <v>18</v>
      </c>
      <c r="C1486" s="50">
        <v>180</v>
      </c>
      <c r="D1486" s="50">
        <v>148</v>
      </c>
      <c r="F1486" s="51">
        <f t="shared" si="23"/>
        <v>0</v>
      </c>
    </row>
    <row r="1487" spans="1:6">
      <c r="A1487" s="10">
        <v>43665</v>
      </c>
      <c r="B1487" s="49" t="s">
        <v>18</v>
      </c>
      <c r="C1487" s="50">
        <v>172</v>
      </c>
      <c r="D1487" s="50">
        <v>150</v>
      </c>
      <c r="F1487" s="51">
        <f t="shared" si="23"/>
        <v>0</v>
      </c>
    </row>
    <row r="1488" spans="1:6">
      <c r="A1488" s="10">
        <v>43666</v>
      </c>
      <c r="B1488" s="49" t="s">
        <v>18</v>
      </c>
      <c r="C1488" s="50">
        <v>130</v>
      </c>
      <c r="D1488" s="50">
        <v>114</v>
      </c>
      <c r="F1488" s="51">
        <f t="shared" si="23"/>
        <v>0</v>
      </c>
    </row>
    <row r="1489" spans="1:6">
      <c r="A1489" s="10">
        <v>43667</v>
      </c>
      <c r="B1489" s="49" t="s">
        <v>18</v>
      </c>
      <c r="C1489" s="50">
        <v>75</v>
      </c>
      <c r="D1489" s="50">
        <v>70</v>
      </c>
      <c r="F1489" s="51">
        <f t="shared" si="23"/>
        <v>0</v>
      </c>
    </row>
    <row r="1490" spans="1:6">
      <c r="A1490" s="10">
        <v>43668</v>
      </c>
      <c r="B1490" s="49" t="s">
        <v>18</v>
      </c>
      <c r="C1490" s="50">
        <v>212</v>
      </c>
      <c r="D1490" s="50">
        <v>180</v>
      </c>
      <c r="F1490" s="51">
        <f t="shared" si="23"/>
        <v>0</v>
      </c>
    </row>
    <row r="1491" spans="1:6">
      <c r="A1491" s="10">
        <v>43669</v>
      </c>
      <c r="B1491" s="49" t="s">
        <v>18</v>
      </c>
      <c r="C1491" s="50">
        <v>421</v>
      </c>
      <c r="D1491" s="50">
        <v>206</v>
      </c>
      <c r="F1491" s="51">
        <f t="shared" si="23"/>
        <v>0</v>
      </c>
    </row>
    <row r="1492" spans="1:6">
      <c r="A1492" s="10">
        <v>43670</v>
      </c>
      <c r="B1492" s="49" t="s">
        <v>18</v>
      </c>
      <c r="C1492" s="50">
        <v>205</v>
      </c>
      <c r="D1492" s="50">
        <v>158</v>
      </c>
      <c r="F1492" s="51">
        <f t="shared" si="23"/>
        <v>0</v>
      </c>
    </row>
    <row r="1493" spans="1:6">
      <c r="A1493" s="10">
        <v>43671</v>
      </c>
      <c r="B1493" s="49" t="s">
        <v>18</v>
      </c>
      <c r="C1493" s="50">
        <v>201</v>
      </c>
      <c r="D1493" s="50">
        <v>161</v>
      </c>
      <c r="F1493" s="51">
        <f t="shared" si="23"/>
        <v>0</v>
      </c>
    </row>
    <row r="1494" spans="1:6">
      <c r="A1494" s="10">
        <v>43672</v>
      </c>
      <c r="B1494" s="49" t="s">
        <v>18</v>
      </c>
      <c r="C1494" s="50">
        <v>123</v>
      </c>
      <c r="D1494" s="50">
        <v>117</v>
      </c>
      <c r="F1494" s="51">
        <f t="shared" si="23"/>
        <v>0</v>
      </c>
    </row>
    <row r="1495" spans="1:6">
      <c r="A1495" s="10">
        <v>43673</v>
      </c>
      <c r="B1495" s="49" t="s">
        <v>18</v>
      </c>
      <c r="C1495" s="50">
        <v>85</v>
      </c>
      <c r="D1495" s="50">
        <v>64</v>
      </c>
      <c r="F1495" s="51">
        <f t="shared" si="23"/>
        <v>0</v>
      </c>
    </row>
    <row r="1496" spans="1:6">
      <c r="A1496" s="10">
        <v>43674</v>
      </c>
      <c r="B1496" s="49" t="s">
        <v>18</v>
      </c>
      <c r="C1496" s="50">
        <v>85</v>
      </c>
      <c r="D1496" s="50">
        <v>75</v>
      </c>
      <c r="F1496" s="51">
        <f t="shared" si="23"/>
        <v>0</v>
      </c>
    </row>
    <row r="1497" spans="1:6">
      <c r="A1497" s="10">
        <v>43675</v>
      </c>
      <c r="B1497" s="49" t="s">
        <v>18</v>
      </c>
      <c r="C1497" s="50">
        <v>193</v>
      </c>
      <c r="D1497" s="50">
        <v>163</v>
      </c>
      <c r="F1497" s="51">
        <f t="shared" si="23"/>
        <v>0</v>
      </c>
    </row>
    <row r="1498" spans="1:6">
      <c r="A1498" s="10">
        <v>43676</v>
      </c>
      <c r="B1498" s="49" t="s">
        <v>18</v>
      </c>
      <c r="C1498" s="50">
        <v>155</v>
      </c>
      <c r="D1498" s="50">
        <v>130</v>
      </c>
      <c r="F1498" s="51">
        <f t="shared" si="23"/>
        <v>0</v>
      </c>
    </row>
    <row r="1499" spans="1:6">
      <c r="A1499" s="10">
        <v>43677</v>
      </c>
      <c r="B1499" s="49" t="s">
        <v>18</v>
      </c>
      <c r="C1499" s="50">
        <v>174</v>
      </c>
      <c r="D1499" s="50">
        <v>158</v>
      </c>
      <c r="F1499" s="51">
        <f t="shared" si="23"/>
        <v>0</v>
      </c>
    </row>
    <row r="1500" spans="1:6">
      <c r="A1500" s="10">
        <v>43678</v>
      </c>
      <c r="B1500" s="49" t="s">
        <v>18</v>
      </c>
      <c r="C1500" s="50">
        <v>184</v>
      </c>
      <c r="D1500" s="50">
        <v>137</v>
      </c>
      <c r="F1500" s="51">
        <f t="shared" ref="F1500:F1563" si="24">A1500-1-A1499</f>
        <v>0</v>
      </c>
    </row>
    <row r="1501" spans="1:6">
      <c r="A1501" s="10">
        <v>43679</v>
      </c>
      <c r="B1501" s="49" t="s">
        <v>18</v>
      </c>
      <c r="C1501" s="50">
        <v>162</v>
      </c>
      <c r="D1501" s="50">
        <v>131</v>
      </c>
      <c r="F1501" s="51">
        <f t="shared" si="24"/>
        <v>0</v>
      </c>
    </row>
    <row r="1502" spans="1:6">
      <c r="A1502" s="10">
        <v>43680</v>
      </c>
      <c r="B1502" s="49" t="s">
        <v>18</v>
      </c>
      <c r="C1502" s="50">
        <v>77</v>
      </c>
      <c r="D1502" s="50">
        <v>61</v>
      </c>
      <c r="F1502" s="51">
        <f t="shared" si="24"/>
        <v>0</v>
      </c>
    </row>
    <row r="1503" spans="1:6">
      <c r="A1503" s="10">
        <v>43681</v>
      </c>
      <c r="B1503" s="49" t="s">
        <v>18</v>
      </c>
      <c r="C1503" s="50">
        <v>73</v>
      </c>
      <c r="D1503" s="50">
        <v>46</v>
      </c>
      <c r="F1503" s="51">
        <f t="shared" si="24"/>
        <v>0</v>
      </c>
    </row>
    <row r="1504" spans="1:6">
      <c r="A1504" s="10">
        <v>43682</v>
      </c>
      <c r="B1504" s="49" t="s">
        <v>18</v>
      </c>
      <c r="C1504" s="50">
        <v>172</v>
      </c>
      <c r="D1504" s="50">
        <v>124</v>
      </c>
      <c r="F1504" s="51">
        <f t="shared" si="24"/>
        <v>0</v>
      </c>
    </row>
    <row r="1505" spans="1:6">
      <c r="A1505" s="10">
        <v>43683</v>
      </c>
      <c r="B1505" s="49" t="s">
        <v>18</v>
      </c>
      <c r="C1505" s="50">
        <v>163</v>
      </c>
      <c r="D1505" s="50">
        <v>114</v>
      </c>
      <c r="F1505" s="51">
        <f t="shared" si="24"/>
        <v>0</v>
      </c>
    </row>
    <row r="1506" spans="1:6">
      <c r="A1506" s="10">
        <v>43684</v>
      </c>
      <c r="B1506" s="49" t="s">
        <v>18</v>
      </c>
      <c r="C1506" s="50">
        <v>145</v>
      </c>
      <c r="D1506" s="50">
        <v>107</v>
      </c>
      <c r="F1506" s="51">
        <f t="shared" si="24"/>
        <v>0</v>
      </c>
    </row>
    <row r="1507" spans="1:6">
      <c r="A1507" s="10">
        <v>43685</v>
      </c>
      <c r="B1507" s="49" t="s">
        <v>18</v>
      </c>
      <c r="C1507" s="50">
        <v>185</v>
      </c>
      <c r="D1507" s="50">
        <v>128</v>
      </c>
      <c r="F1507" s="51">
        <f t="shared" si="24"/>
        <v>0</v>
      </c>
    </row>
    <row r="1508" spans="1:6">
      <c r="A1508" s="10">
        <v>43686</v>
      </c>
      <c r="B1508" s="49" t="s">
        <v>18</v>
      </c>
      <c r="C1508" s="50">
        <v>542</v>
      </c>
      <c r="D1508" s="50">
        <v>363</v>
      </c>
      <c r="F1508" s="51">
        <f t="shared" si="24"/>
        <v>0</v>
      </c>
    </row>
    <row r="1509" spans="1:6">
      <c r="A1509" s="10">
        <v>43687</v>
      </c>
      <c r="B1509" s="49" t="s">
        <v>18</v>
      </c>
      <c r="C1509" s="50">
        <v>156</v>
      </c>
      <c r="D1509" s="50">
        <v>114</v>
      </c>
      <c r="F1509" s="51">
        <f t="shared" si="24"/>
        <v>0</v>
      </c>
    </row>
    <row r="1510" spans="1:6">
      <c r="A1510" s="10">
        <v>43688</v>
      </c>
      <c r="B1510" s="49" t="s">
        <v>18</v>
      </c>
      <c r="C1510" s="50">
        <v>103</v>
      </c>
      <c r="D1510" s="50">
        <v>92</v>
      </c>
      <c r="F1510" s="51">
        <f t="shared" si="24"/>
        <v>0</v>
      </c>
    </row>
    <row r="1511" spans="1:6">
      <c r="A1511" s="10">
        <v>43689</v>
      </c>
      <c r="B1511" s="49" t="s">
        <v>18</v>
      </c>
      <c r="C1511" s="50">
        <v>248</v>
      </c>
      <c r="D1511" s="50">
        <v>203</v>
      </c>
      <c r="F1511" s="51">
        <f t="shared" si="24"/>
        <v>0</v>
      </c>
    </row>
    <row r="1512" spans="1:6">
      <c r="A1512" s="10">
        <v>43690</v>
      </c>
      <c r="B1512" s="49" t="s">
        <v>18</v>
      </c>
      <c r="C1512" s="50">
        <v>174</v>
      </c>
      <c r="D1512" s="50">
        <v>139</v>
      </c>
      <c r="F1512" s="51">
        <f t="shared" si="24"/>
        <v>0</v>
      </c>
    </row>
    <row r="1513" spans="1:6">
      <c r="A1513" s="10">
        <v>43691</v>
      </c>
      <c r="B1513" s="49" t="s">
        <v>18</v>
      </c>
      <c r="C1513" s="50">
        <v>250</v>
      </c>
      <c r="D1513" s="50">
        <v>226</v>
      </c>
      <c r="F1513" s="51">
        <f t="shared" si="24"/>
        <v>0</v>
      </c>
    </row>
    <row r="1514" spans="1:6">
      <c r="A1514" s="10">
        <v>43692</v>
      </c>
      <c r="B1514" s="49" t="s">
        <v>18</v>
      </c>
      <c r="C1514" s="50">
        <v>267</v>
      </c>
      <c r="D1514" s="50">
        <v>202</v>
      </c>
      <c r="F1514" s="51">
        <f t="shared" si="24"/>
        <v>0</v>
      </c>
    </row>
    <row r="1515" spans="1:6">
      <c r="A1515" s="10">
        <v>43693</v>
      </c>
      <c r="B1515" s="49" t="s">
        <v>18</v>
      </c>
      <c r="C1515" s="50">
        <v>207</v>
      </c>
      <c r="D1515" s="50">
        <v>174</v>
      </c>
      <c r="F1515" s="51">
        <f t="shared" si="24"/>
        <v>0</v>
      </c>
    </row>
    <row r="1516" spans="1:6">
      <c r="A1516" s="10">
        <v>43694</v>
      </c>
      <c r="B1516" s="49" t="s">
        <v>18</v>
      </c>
      <c r="C1516" s="50">
        <v>113</v>
      </c>
      <c r="D1516" s="50">
        <v>96</v>
      </c>
      <c r="F1516" s="51">
        <f t="shared" si="24"/>
        <v>0</v>
      </c>
    </row>
    <row r="1517" spans="1:6">
      <c r="A1517" s="10">
        <v>43695</v>
      </c>
      <c r="B1517" s="49" t="s">
        <v>18</v>
      </c>
      <c r="C1517" s="50">
        <v>138</v>
      </c>
      <c r="D1517" s="50">
        <v>101</v>
      </c>
      <c r="F1517" s="51">
        <f t="shared" si="24"/>
        <v>0</v>
      </c>
    </row>
    <row r="1518" spans="1:6">
      <c r="A1518" s="10">
        <v>43696</v>
      </c>
      <c r="B1518" s="49" t="s">
        <v>18</v>
      </c>
      <c r="C1518" s="50">
        <v>276</v>
      </c>
      <c r="D1518" s="50">
        <v>228</v>
      </c>
      <c r="F1518" s="51">
        <f t="shared" si="24"/>
        <v>0</v>
      </c>
    </row>
    <row r="1519" spans="1:6">
      <c r="A1519" s="10">
        <v>43697</v>
      </c>
      <c r="B1519" s="49" t="s">
        <v>18</v>
      </c>
      <c r="C1519" s="50">
        <v>247</v>
      </c>
      <c r="D1519" s="50">
        <v>157</v>
      </c>
      <c r="F1519" s="51">
        <f t="shared" si="24"/>
        <v>0</v>
      </c>
    </row>
    <row r="1520" spans="1:6">
      <c r="A1520" s="10">
        <v>43698</v>
      </c>
      <c r="B1520" s="49" t="s">
        <v>18</v>
      </c>
      <c r="C1520" s="50">
        <v>190</v>
      </c>
      <c r="D1520" s="50">
        <v>173</v>
      </c>
      <c r="F1520" s="51">
        <f t="shared" si="24"/>
        <v>0</v>
      </c>
    </row>
    <row r="1521" spans="1:6">
      <c r="A1521" s="10">
        <v>43699</v>
      </c>
      <c r="B1521" s="49" t="s">
        <v>18</v>
      </c>
      <c r="C1521" s="50">
        <v>163</v>
      </c>
      <c r="D1521" s="50">
        <v>115</v>
      </c>
      <c r="F1521" s="51">
        <f t="shared" si="24"/>
        <v>0</v>
      </c>
    </row>
    <row r="1522" spans="1:6">
      <c r="A1522" s="10">
        <v>43700</v>
      </c>
      <c r="B1522" s="49" t="s">
        <v>18</v>
      </c>
      <c r="C1522" s="50">
        <v>176</v>
      </c>
      <c r="D1522" s="50">
        <v>163</v>
      </c>
      <c r="F1522" s="51">
        <f t="shared" si="24"/>
        <v>0</v>
      </c>
    </row>
    <row r="1523" spans="1:6">
      <c r="A1523" s="10">
        <v>43701</v>
      </c>
      <c r="B1523" s="49" t="s">
        <v>18</v>
      </c>
      <c r="C1523" s="50">
        <v>139</v>
      </c>
      <c r="D1523" s="50">
        <v>115</v>
      </c>
      <c r="F1523" s="51">
        <f t="shared" si="24"/>
        <v>0</v>
      </c>
    </row>
    <row r="1524" spans="1:6">
      <c r="A1524" s="10">
        <v>43702</v>
      </c>
      <c r="B1524" s="49" t="s">
        <v>18</v>
      </c>
      <c r="C1524" s="50">
        <v>43</v>
      </c>
      <c r="D1524" s="50">
        <v>41</v>
      </c>
      <c r="F1524" s="51">
        <f t="shared" si="24"/>
        <v>0</v>
      </c>
    </row>
    <row r="1525" spans="1:6">
      <c r="A1525" s="10">
        <v>43703</v>
      </c>
      <c r="B1525" s="49" t="s">
        <v>18</v>
      </c>
      <c r="C1525" s="50">
        <v>205</v>
      </c>
      <c r="D1525" s="50">
        <v>183</v>
      </c>
      <c r="F1525" s="51">
        <f t="shared" si="24"/>
        <v>0</v>
      </c>
    </row>
    <row r="1526" spans="1:6">
      <c r="A1526" s="10">
        <v>43704</v>
      </c>
      <c r="B1526" s="49" t="s">
        <v>18</v>
      </c>
      <c r="C1526" s="50">
        <v>142</v>
      </c>
      <c r="D1526" s="50">
        <v>139</v>
      </c>
      <c r="F1526" s="51">
        <f t="shared" si="24"/>
        <v>0</v>
      </c>
    </row>
    <row r="1527" spans="1:6">
      <c r="A1527" s="10">
        <v>43705</v>
      </c>
      <c r="B1527" s="49" t="s">
        <v>18</v>
      </c>
      <c r="C1527" s="50">
        <v>192</v>
      </c>
      <c r="D1527" s="50">
        <v>167</v>
      </c>
      <c r="F1527" s="51">
        <f t="shared" si="24"/>
        <v>0</v>
      </c>
    </row>
    <row r="1528" spans="1:6">
      <c r="A1528" s="10">
        <v>43706</v>
      </c>
      <c r="B1528" s="49" t="s">
        <v>18</v>
      </c>
      <c r="C1528" s="50">
        <v>178</v>
      </c>
      <c r="D1528" s="50">
        <v>158</v>
      </c>
      <c r="F1528" s="51">
        <f t="shared" si="24"/>
        <v>0</v>
      </c>
    </row>
    <row r="1529" spans="1:6">
      <c r="A1529" s="10">
        <v>43707</v>
      </c>
      <c r="B1529" s="49" t="s">
        <v>18</v>
      </c>
      <c r="C1529" s="50">
        <v>232</v>
      </c>
      <c r="D1529" s="50">
        <v>213</v>
      </c>
      <c r="F1529" s="51">
        <f t="shared" si="24"/>
        <v>0</v>
      </c>
    </row>
    <row r="1530" spans="1:6">
      <c r="A1530" s="10">
        <v>43708</v>
      </c>
      <c r="B1530" s="49" t="s">
        <v>18</v>
      </c>
      <c r="C1530" s="50">
        <v>119</v>
      </c>
      <c r="D1530" s="50">
        <v>105</v>
      </c>
      <c r="F1530" s="51">
        <f t="shared" si="24"/>
        <v>0</v>
      </c>
    </row>
    <row r="1531" spans="1:6">
      <c r="A1531" s="10">
        <v>43709</v>
      </c>
      <c r="B1531" s="49" t="s">
        <v>18</v>
      </c>
      <c r="C1531" s="50">
        <v>70</v>
      </c>
      <c r="D1531" s="50">
        <v>58</v>
      </c>
      <c r="F1531" s="51">
        <f t="shared" si="24"/>
        <v>0</v>
      </c>
    </row>
    <row r="1532" spans="1:6">
      <c r="A1532" s="10">
        <v>43710</v>
      </c>
      <c r="B1532" s="49" t="s">
        <v>18</v>
      </c>
      <c r="C1532" s="50">
        <v>151</v>
      </c>
      <c r="D1532" s="50">
        <v>142</v>
      </c>
      <c r="F1532" s="51">
        <f t="shared" si="24"/>
        <v>0</v>
      </c>
    </row>
    <row r="1533" spans="1:6">
      <c r="A1533" s="10">
        <v>43711</v>
      </c>
      <c r="B1533" s="49" t="s">
        <v>18</v>
      </c>
      <c r="C1533" s="50">
        <v>180</v>
      </c>
      <c r="D1533" s="50">
        <v>161</v>
      </c>
      <c r="F1533" s="51">
        <f t="shared" si="24"/>
        <v>0</v>
      </c>
    </row>
    <row r="1534" spans="1:6">
      <c r="A1534" s="10">
        <v>43712</v>
      </c>
      <c r="B1534" s="49" t="s">
        <v>18</v>
      </c>
      <c r="C1534" s="50">
        <v>179</v>
      </c>
      <c r="D1534" s="50">
        <v>128</v>
      </c>
      <c r="F1534" s="51">
        <f t="shared" si="24"/>
        <v>0</v>
      </c>
    </row>
    <row r="1535" spans="1:6">
      <c r="A1535" s="10">
        <v>43713</v>
      </c>
      <c r="B1535" s="49" t="s">
        <v>18</v>
      </c>
      <c r="C1535" s="50">
        <v>182</v>
      </c>
      <c r="D1535" s="50">
        <v>150</v>
      </c>
      <c r="F1535" s="51">
        <f t="shared" si="24"/>
        <v>0</v>
      </c>
    </row>
    <row r="1536" spans="1:6">
      <c r="A1536" s="10">
        <v>43714</v>
      </c>
      <c r="B1536" s="49" t="s">
        <v>18</v>
      </c>
      <c r="C1536" s="50">
        <v>173</v>
      </c>
      <c r="D1536" s="50">
        <v>136</v>
      </c>
      <c r="F1536" s="51">
        <f t="shared" si="24"/>
        <v>0</v>
      </c>
    </row>
    <row r="1537" spans="1:6">
      <c r="A1537" s="10">
        <v>43715</v>
      </c>
      <c r="B1537" s="49" t="s">
        <v>18</v>
      </c>
      <c r="C1537" s="50">
        <v>144</v>
      </c>
      <c r="D1537" s="50">
        <v>128</v>
      </c>
      <c r="F1537" s="51">
        <f t="shared" si="24"/>
        <v>0</v>
      </c>
    </row>
    <row r="1538" spans="1:6">
      <c r="A1538" s="10">
        <v>43716</v>
      </c>
      <c r="B1538" s="49" t="s">
        <v>18</v>
      </c>
      <c r="C1538" s="50">
        <v>103</v>
      </c>
      <c r="D1538" s="50">
        <v>90</v>
      </c>
      <c r="F1538" s="51">
        <f t="shared" si="24"/>
        <v>0</v>
      </c>
    </row>
    <row r="1539" spans="1:6">
      <c r="A1539" s="10">
        <v>43717</v>
      </c>
      <c r="B1539" s="49" t="s">
        <v>18</v>
      </c>
      <c r="C1539" s="50">
        <v>262</v>
      </c>
      <c r="D1539" s="50">
        <v>216</v>
      </c>
      <c r="F1539" s="51">
        <f t="shared" si="24"/>
        <v>0</v>
      </c>
    </row>
    <row r="1540" spans="1:6">
      <c r="A1540" s="10">
        <v>43718</v>
      </c>
      <c r="B1540" s="49" t="s">
        <v>18</v>
      </c>
      <c r="C1540" s="50">
        <v>197</v>
      </c>
      <c r="D1540" s="50">
        <v>184</v>
      </c>
      <c r="F1540" s="51">
        <f t="shared" si="24"/>
        <v>0</v>
      </c>
    </row>
    <row r="1541" spans="1:6">
      <c r="A1541" s="10">
        <v>43719</v>
      </c>
      <c r="B1541" s="49" t="s">
        <v>18</v>
      </c>
      <c r="C1541" s="50">
        <v>161</v>
      </c>
      <c r="D1541" s="50">
        <v>150</v>
      </c>
      <c r="F1541" s="51">
        <f t="shared" si="24"/>
        <v>0</v>
      </c>
    </row>
    <row r="1542" spans="1:6">
      <c r="A1542" s="10">
        <v>43720</v>
      </c>
      <c r="B1542" s="49" t="s">
        <v>18</v>
      </c>
      <c r="C1542" s="50">
        <v>159</v>
      </c>
      <c r="D1542" s="50">
        <v>151</v>
      </c>
      <c r="F1542" s="51">
        <f t="shared" si="24"/>
        <v>0</v>
      </c>
    </row>
    <row r="1543" spans="1:6">
      <c r="A1543" s="10">
        <v>43721</v>
      </c>
      <c r="B1543" s="49" t="s">
        <v>18</v>
      </c>
      <c r="C1543" s="50">
        <v>175</v>
      </c>
      <c r="D1543" s="50">
        <v>148</v>
      </c>
      <c r="F1543" s="51">
        <f t="shared" si="24"/>
        <v>0</v>
      </c>
    </row>
    <row r="1544" spans="1:6">
      <c r="A1544" s="10">
        <v>43722</v>
      </c>
      <c r="B1544" s="49" t="s">
        <v>18</v>
      </c>
      <c r="C1544" s="50">
        <v>111</v>
      </c>
      <c r="D1544" s="50">
        <v>102</v>
      </c>
      <c r="F1544" s="51">
        <f t="shared" si="24"/>
        <v>0</v>
      </c>
    </row>
    <row r="1545" spans="1:6">
      <c r="A1545" s="10">
        <v>43723</v>
      </c>
      <c r="B1545" s="49" t="s">
        <v>18</v>
      </c>
      <c r="C1545" s="50">
        <v>48</v>
      </c>
      <c r="D1545" s="50">
        <v>45</v>
      </c>
      <c r="F1545" s="51">
        <f t="shared" si="24"/>
        <v>0</v>
      </c>
    </row>
    <row r="1546" spans="1:6">
      <c r="A1546" s="10">
        <v>43724</v>
      </c>
      <c r="B1546" s="49" t="s">
        <v>18</v>
      </c>
      <c r="C1546" s="50">
        <v>234</v>
      </c>
      <c r="D1546" s="50">
        <v>194</v>
      </c>
      <c r="F1546" s="51">
        <f t="shared" si="24"/>
        <v>0</v>
      </c>
    </row>
    <row r="1547" spans="1:6">
      <c r="A1547" s="10">
        <v>43725</v>
      </c>
      <c r="B1547" s="49" t="s">
        <v>18</v>
      </c>
      <c r="C1547" s="50">
        <v>170</v>
      </c>
      <c r="D1547" s="50">
        <v>160</v>
      </c>
      <c r="F1547" s="51">
        <f t="shared" si="24"/>
        <v>0</v>
      </c>
    </row>
    <row r="1548" spans="1:6">
      <c r="A1548" s="10">
        <v>43726</v>
      </c>
      <c r="B1548" s="49" t="s">
        <v>18</v>
      </c>
      <c r="C1548" s="50">
        <v>201</v>
      </c>
      <c r="D1548" s="50">
        <v>127</v>
      </c>
      <c r="F1548" s="51">
        <f t="shared" si="24"/>
        <v>0</v>
      </c>
    </row>
    <row r="1549" spans="1:6">
      <c r="A1549" s="10">
        <v>43727</v>
      </c>
      <c r="B1549" s="49" t="s">
        <v>18</v>
      </c>
      <c r="C1549" s="50">
        <v>177</v>
      </c>
      <c r="D1549" s="50">
        <v>146</v>
      </c>
      <c r="F1549" s="51">
        <f t="shared" si="24"/>
        <v>0</v>
      </c>
    </row>
    <row r="1550" spans="1:6">
      <c r="A1550" s="10">
        <v>43728</v>
      </c>
      <c r="B1550" s="49" t="s">
        <v>18</v>
      </c>
      <c r="C1550" s="50">
        <v>158</v>
      </c>
      <c r="D1550" s="50">
        <v>127</v>
      </c>
      <c r="F1550" s="51">
        <f t="shared" si="24"/>
        <v>0</v>
      </c>
    </row>
    <row r="1551" spans="1:6">
      <c r="A1551" s="10">
        <v>43729</v>
      </c>
      <c r="B1551" s="49" t="s">
        <v>18</v>
      </c>
      <c r="C1551" s="50">
        <v>184</v>
      </c>
      <c r="D1551" s="50">
        <v>124</v>
      </c>
      <c r="F1551" s="51">
        <f t="shared" si="24"/>
        <v>0</v>
      </c>
    </row>
    <row r="1552" spans="1:6">
      <c r="A1552" s="10">
        <v>43730</v>
      </c>
      <c r="B1552" s="49" t="s">
        <v>18</v>
      </c>
      <c r="C1552" s="50">
        <v>61</v>
      </c>
      <c r="D1552" s="50">
        <v>59</v>
      </c>
      <c r="F1552" s="51">
        <f t="shared" si="24"/>
        <v>0</v>
      </c>
    </row>
    <row r="1553" spans="1:6">
      <c r="A1553" s="10">
        <v>43731</v>
      </c>
      <c r="B1553" s="49" t="s">
        <v>18</v>
      </c>
      <c r="C1553" s="50">
        <v>179</v>
      </c>
      <c r="D1553" s="50">
        <v>109</v>
      </c>
      <c r="F1553" s="51">
        <f t="shared" si="24"/>
        <v>0</v>
      </c>
    </row>
    <row r="1554" spans="1:6">
      <c r="A1554" s="10">
        <v>43732</v>
      </c>
      <c r="B1554" s="49" t="s">
        <v>18</v>
      </c>
      <c r="C1554" s="50">
        <v>167</v>
      </c>
      <c r="D1554" s="50">
        <v>130</v>
      </c>
      <c r="F1554" s="51">
        <f t="shared" si="24"/>
        <v>0</v>
      </c>
    </row>
    <row r="1555" spans="1:6">
      <c r="A1555" s="10">
        <v>43733</v>
      </c>
      <c r="B1555" s="49" t="s">
        <v>18</v>
      </c>
      <c r="C1555" s="50">
        <v>299</v>
      </c>
      <c r="D1555" s="50">
        <v>208</v>
      </c>
      <c r="F1555" s="51">
        <f t="shared" si="24"/>
        <v>0</v>
      </c>
    </row>
    <row r="1556" spans="1:6">
      <c r="A1556" s="10">
        <v>43734</v>
      </c>
      <c r="B1556" s="49" t="s">
        <v>18</v>
      </c>
      <c r="C1556" s="50">
        <v>155</v>
      </c>
      <c r="D1556" s="50">
        <v>134</v>
      </c>
      <c r="F1556" s="51">
        <f t="shared" si="24"/>
        <v>0</v>
      </c>
    </row>
    <row r="1557" spans="1:6">
      <c r="A1557" s="10">
        <v>43735</v>
      </c>
      <c r="B1557" s="49" t="s">
        <v>18</v>
      </c>
      <c r="C1557" s="50">
        <v>124</v>
      </c>
      <c r="D1557" s="50">
        <v>109</v>
      </c>
      <c r="F1557" s="51">
        <f t="shared" si="24"/>
        <v>0</v>
      </c>
    </row>
    <row r="1558" spans="1:6">
      <c r="A1558" s="10">
        <v>43736</v>
      </c>
      <c r="B1558" s="49" t="s">
        <v>18</v>
      </c>
      <c r="C1558" s="50">
        <v>95</v>
      </c>
      <c r="D1558" s="50">
        <v>85</v>
      </c>
      <c r="F1558" s="51">
        <f t="shared" si="24"/>
        <v>0</v>
      </c>
    </row>
    <row r="1559" spans="1:6">
      <c r="A1559" s="10">
        <v>43737</v>
      </c>
      <c r="B1559" s="49" t="s">
        <v>18</v>
      </c>
      <c r="C1559" s="50">
        <v>87</v>
      </c>
      <c r="D1559" s="50">
        <v>54</v>
      </c>
      <c r="F1559" s="51">
        <f t="shared" si="24"/>
        <v>0</v>
      </c>
    </row>
    <row r="1560" spans="1:6">
      <c r="A1560" s="10">
        <v>43738</v>
      </c>
      <c r="B1560" s="49" t="s">
        <v>18</v>
      </c>
      <c r="C1560" s="50">
        <v>213</v>
      </c>
      <c r="D1560" s="50">
        <v>190</v>
      </c>
      <c r="F1560" s="51">
        <f t="shared" si="24"/>
        <v>0</v>
      </c>
    </row>
    <row r="1561" spans="1:6">
      <c r="A1561" s="10">
        <v>43739</v>
      </c>
      <c r="B1561" s="49" t="s">
        <v>18</v>
      </c>
      <c r="C1561" s="50">
        <v>185</v>
      </c>
      <c r="D1561" s="50">
        <v>157</v>
      </c>
      <c r="F1561" s="51">
        <f t="shared" si="24"/>
        <v>0</v>
      </c>
    </row>
    <row r="1562" spans="1:6">
      <c r="A1562" s="10">
        <v>43740</v>
      </c>
      <c r="B1562" s="49" t="s">
        <v>18</v>
      </c>
      <c r="C1562" s="50">
        <v>174</v>
      </c>
      <c r="D1562" s="50">
        <v>140</v>
      </c>
      <c r="F1562" s="51">
        <f t="shared" si="24"/>
        <v>0</v>
      </c>
    </row>
    <row r="1563" spans="1:6">
      <c r="A1563" s="10">
        <v>43741</v>
      </c>
      <c r="B1563" s="49" t="s">
        <v>18</v>
      </c>
      <c r="C1563" s="50">
        <v>182</v>
      </c>
      <c r="D1563" s="50">
        <v>147</v>
      </c>
      <c r="F1563" s="51">
        <f t="shared" si="24"/>
        <v>0</v>
      </c>
    </row>
    <row r="1564" spans="1:6">
      <c r="A1564" s="10">
        <v>43742</v>
      </c>
      <c r="B1564" s="49" t="s">
        <v>18</v>
      </c>
      <c r="C1564" s="50">
        <v>189</v>
      </c>
      <c r="D1564" s="50">
        <v>136</v>
      </c>
      <c r="F1564" s="51">
        <f t="shared" ref="F1564:F1627" si="25">A1564-1-A1563</f>
        <v>0</v>
      </c>
    </row>
    <row r="1565" spans="1:6">
      <c r="A1565" s="10">
        <v>43743</v>
      </c>
      <c r="B1565" s="49" t="s">
        <v>18</v>
      </c>
      <c r="C1565" s="50">
        <v>126</v>
      </c>
      <c r="D1565" s="50">
        <v>100</v>
      </c>
      <c r="F1565" s="51">
        <f t="shared" si="25"/>
        <v>0</v>
      </c>
    </row>
    <row r="1566" spans="1:6">
      <c r="A1566" s="10">
        <v>43744</v>
      </c>
      <c r="B1566" s="49" t="s">
        <v>18</v>
      </c>
      <c r="C1566" s="50">
        <v>58</v>
      </c>
      <c r="D1566" s="50">
        <v>52</v>
      </c>
      <c r="F1566" s="51">
        <f t="shared" si="25"/>
        <v>0</v>
      </c>
    </row>
    <row r="1567" spans="1:6">
      <c r="A1567" s="10">
        <v>43745</v>
      </c>
      <c r="B1567" s="49" t="s">
        <v>18</v>
      </c>
      <c r="C1567" s="50">
        <v>124</v>
      </c>
      <c r="D1567" s="50">
        <v>100</v>
      </c>
      <c r="F1567" s="51">
        <f t="shared" si="25"/>
        <v>0</v>
      </c>
    </row>
    <row r="1568" spans="1:6">
      <c r="A1568" s="10">
        <v>43746</v>
      </c>
      <c r="B1568" s="49" t="s">
        <v>18</v>
      </c>
      <c r="C1568" s="50">
        <v>179</v>
      </c>
      <c r="D1568" s="50">
        <v>129</v>
      </c>
      <c r="F1568" s="51">
        <f t="shared" si="25"/>
        <v>0</v>
      </c>
    </row>
    <row r="1569" spans="1:6">
      <c r="A1569" s="10">
        <v>43747</v>
      </c>
      <c r="B1569" s="49" t="s">
        <v>18</v>
      </c>
      <c r="C1569" s="50">
        <v>142</v>
      </c>
      <c r="D1569" s="50">
        <v>121</v>
      </c>
      <c r="F1569" s="51">
        <f t="shared" si="25"/>
        <v>0</v>
      </c>
    </row>
    <row r="1570" spans="1:6">
      <c r="A1570" s="10">
        <v>43748</v>
      </c>
      <c r="B1570" s="49" t="s">
        <v>18</v>
      </c>
      <c r="C1570" s="50">
        <v>131</v>
      </c>
      <c r="D1570" s="50">
        <v>105</v>
      </c>
      <c r="F1570" s="51">
        <f t="shared" si="25"/>
        <v>0</v>
      </c>
    </row>
    <row r="1571" spans="1:6">
      <c r="A1571" s="10">
        <v>43749</v>
      </c>
      <c r="B1571" s="49" t="s">
        <v>18</v>
      </c>
      <c r="C1571" s="50">
        <v>149</v>
      </c>
      <c r="D1571" s="50">
        <v>108</v>
      </c>
      <c r="F1571" s="51">
        <f t="shared" si="25"/>
        <v>0</v>
      </c>
    </row>
    <row r="1572" spans="1:6">
      <c r="A1572" s="10">
        <v>43750</v>
      </c>
      <c r="B1572" s="49" t="s">
        <v>18</v>
      </c>
      <c r="C1572" s="50">
        <v>111</v>
      </c>
      <c r="D1572" s="50">
        <v>102</v>
      </c>
      <c r="F1572" s="51">
        <f t="shared" si="25"/>
        <v>0</v>
      </c>
    </row>
    <row r="1573" spans="1:6">
      <c r="A1573" s="10">
        <v>43751</v>
      </c>
      <c r="B1573" s="49" t="s">
        <v>18</v>
      </c>
      <c r="C1573" s="50">
        <v>47</v>
      </c>
      <c r="D1573" s="50">
        <v>40</v>
      </c>
      <c r="F1573" s="51">
        <f t="shared" si="25"/>
        <v>0</v>
      </c>
    </row>
    <row r="1574" spans="1:6">
      <c r="A1574" s="10">
        <v>43752</v>
      </c>
      <c r="B1574" s="49" t="s">
        <v>18</v>
      </c>
      <c r="C1574" s="50">
        <v>162</v>
      </c>
      <c r="D1574" s="50">
        <v>119</v>
      </c>
      <c r="F1574" s="51">
        <f t="shared" si="25"/>
        <v>0</v>
      </c>
    </row>
    <row r="1575" spans="1:6">
      <c r="A1575" s="10">
        <v>43753</v>
      </c>
      <c r="B1575" s="49" t="s">
        <v>18</v>
      </c>
      <c r="C1575" s="50">
        <v>133</v>
      </c>
      <c r="D1575" s="50">
        <v>115</v>
      </c>
      <c r="F1575" s="51">
        <f t="shared" si="25"/>
        <v>0</v>
      </c>
    </row>
    <row r="1576" spans="1:6">
      <c r="A1576" s="10">
        <v>43754</v>
      </c>
      <c r="B1576" s="49" t="s">
        <v>18</v>
      </c>
      <c r="C1576" s="50">
        <v>228</v>
      </c>
      <c r="D1576" s="50">
        <v>160</v>
      </c>
      <c r="F1576" s="51">
        <f t="shared" si="25"/>
        <v>0</v>
      </c>
    </row>
    <row r="1577" spans="1:6">
      <c r="A1577" s="10">
        <v>43755</v>
      </c>
      <c r="B1577" s="49" t="s">
        <v>18</v>
      </c>
      <c r="C1577" s="50">
        <v>236</v>
      </c>
      <c r="D1577" s="50">
        <v>170</v>
      </c>
      <c r="F1577" s="51">
        <f t="shared" si="25"/>
        <v>0</v>
      </c>
    </row>
    <row r="1578" spans="1:6">
      <c r="A1578" s="10">
        <v>43756</v>
      </c>
      <c r="B1578" s="49" t="s">
        <v>18</v>
      </c>
      <c r="C1578" s="50">
        <v>156</v>
      </c>
      <c r="D1578" s="50">
        <v>114</v>
      </c>
      <c r="F1578" s="51">
        <f t="shared" si="25"/>
        <v>0</v>
      </c>
    </row>
    <row r="1579" spans="1:6">
      <c r="A1579" s="10">
        <v>43757</v>
      </c>
      <c r="B1579" s="49" t="s">
        <v>18</v>
      </c>
      <c r="C1579" s="50">
        <v>104</v>
      </c>
      <c r="D1579" s="50">
        <v>88</v>
      </c>
      <c r="F1579" s="51">
        <f t="shared" si="25"/>
        <v>0</v>
      </c>
    </row>
    <row r="1580" spans="1:6">
      <c r="A1580" s="10">
        <v>43758</v>
      </c>
      <c r="B1580" s="49" t="s">
        <v>18</v>
      </c>
      <c r="C1580" s="50">
        <v>52</v>
      </c>
      <c r="D1580" s="50">
        <v>51</v>
      </c>
      <c r="F1580" s="51">
        <f t="shared" si="25"/>
        <v>0</v>
      </c>
    </row>
    <row r="1581" spans="1:6">
      <c r="A1581" s="10">
        <v>43759</v>
      </c>
      <c r="B1581" s="49" t="s">
        <v>18</v>
      </c>
      <c r="C1581" s="50">
        <v>187</v>
      </c>
      <c r="D1581" s="50">
        <v>144</v>
      </c>
      <c r="F1581" s="51">
        <f t="shared" si="25"/>
        <v>0</v>
      </c>
    </row>
    <row r="1582" spans="1:6">
      <c r="A1582" s="10">
        <v>43760</v>
      </c>
      <c r="B1582" s="49" t="s">
        <v>18</v>
      </c>
      <c r="C1582" s="50">
        <v>152</v>
      </c>
      <c r="D1582" s="50">
        <v>121</v>
      </c>
      <c r="F1582" s="51">
        <f t="shared" si="25"/>
        <v>0</v>
      </c>
    </row>
    <row r="1583" spans="1:6">
      <c r="A1583" s="10">
        <v>43761</v>
      </c>
      <c r="B1583" s="49" t="s">
        <v>18</v>
      </c>
      <c r="C1583" s="50">
        <v>160</v>
      </c>
      <c r="D1583" s="50">
        <v>123</v>
      </c>
      <c r="F1583" s="51">
        <f t="shared" si="25"/>
        <v>0</v>
      </c>
    </row>
    <row r="1584" spans="1:6">
      <c r="A1584" s="10">
        <v>43762</v>
      </c>
      <c r="B1584" s="49" t="s">
        <v>18</v>
      </c>
      <c r="C1584" s="50">
        <v>202</v>
      </c>
      <c r="D1584" s="50">
        <v>168</v>
      </c>
      <c r="F1584" s="51">
        <f t="shared" si="25"/>
        <v>0</v>
      </c>
    </row>
    <row r="1585" spans="1:6">
      <c r="A1585" s="10">
        <v>43763</v>
      </c>
      <c r="B1585" s="49" t="s">
        <v>18</v>
      </c>
      <c r="C1585" s="50">
        <v>174</v>
      </c>
      <c r="D1585" s="50">
        <v>137</v>
      </c>
      <c r="F1585" s="51">
        <f t="shared" si="25"/>
        <v>0</v>
      </c>
    </row>
    <row r="1586" spans="1:6">
      <c r="A1586" s="10">
        <v>43764</v>
      </c>
      <c r="B1586" s="49" t="s">
        <v>18</v>
      </c>
      <c r="C1586" s="50">
        <v>124</v>
      </c>
      <c r="D1586" s="50">
        <v>73</v>
      </c>
      <c r="F1586" s="51">
        <f t="shared" si="25"/>
        <v>0</v>
      </c>
    </row>
    <row r="1587" spans="1:6">
      <c r="A1587" s="10">
        <v>43765</v>
      </c>
      <c r="B1587" s="49" t="s">
        <v>18</v>
      </c>
      <c r="C1587" s="50">
        <v>52</v>
      </c>
      <c r="D1587" s="50">
        <v>48</v>
      </c>
      <c r="F1587" s="51">
        <f t="shared" si="25"/>
        <v>0</v>
      </c>
    </row>
    <row r="1588" spans="1:6">
      <c r="A1588" s="10">
        <v>43766</v>
      </c>
      <c r="B1588" s="49" t="s">
        <v>18</v>
      </c>
      <c r="C1588" s="50">
        <v>233</v>
      </c>
      <c r="D1588" s="50">
        <v>199</v>
      </c>
      <c r="F1588" s="51">
        <f t="shared" si="25"/>
        <v>0</v>
      </c>
    </row>
    <row r="1589" spans="1:6">
      <c r="A1589" s="10">
        <v>43767</v>
      </c>
      <c r="B1589" s="49" t="s">
        <v>18</v>
      </c>
      <c r="C1589" s="50">
        <v>205</v>
      </c>
      <c r="D1589" s="50">
        <v>182</v>
      </c>
      <c r="F1589" s="51">
        <f t="shared" si="25"/>
        <v>0</v>
      </c>
    </row>
    <row r="1590" spans="1:6">
      <c r="A1590" s="10">
        <v>43768</v>
      </c>
      <c r="B1590" s="49" t="s">
        <v>18</v>
      </c>
      <c r="C1590" s="50">
        <v>199</v>
      </c>
      <c r="D1590" s="50">
        <v>176</v>
      </c>
      <c r="F1590" s="51">
        <f t="shared" si="25"/>
        <v>0</v>
      </c>
    </row>
    <row r="1591" spans="1:6">
      <c r="A1591" s="10">
        <v>43769</v>
      </c>
      <c r="B1591" s="49" t="s">
        <v>18</v>
      </c>
      <c r="C1591" s="50">
        <v>187</v>
      </c>
      <c r="D1591" s="50">
        <v>144</v>
      </c>
      <c r="F1591" s="51">
        <f t="shared" si="25"/>
        <v>0</v>
      </c>
    </row>
    <row r="1592" spans="1:6">
      <c r="A1592" s="10">
        <v>43770</v>
      </c>
      <c r="B1592" s="49" t="s">
        <v>18</v>
      </c>
      <c r="C1592" s="50">
        <v>188</v>
      </c>
      <c r="D1592" s="50">
        <v>135</v>
      </c>
      <c r="F1592" s="51">
        <f t="shared" si="25"/>
        <v>0</v>
      </c>
    </row>
    <row r="1593" spans="1:6">
      <c r="A1593" s="10">
        <v>43771</v>
      </c>
      <c r="B1593" s="49" t="s">
        <v>18</v>
      </c>
      <c r="C1593" s="50">
        <v>191</v>
      </c>
      <c r="D1593" s="50">
        <v>148</v>
      </c>
      <c r="F1593" s="51">
        <f t="shared" si="25"/>
        <v>0</v>
      </c>
    </row>
    <row r="1594" spans="1:6">
      <c r="A1594" s="10">
        <v>43772</v>
      </c>
      <c r="B1594" s="49" t="s">
        <v>18</v>
      </c>
      <c r="C1594" s="50">
        <v>64</v>
      </c>
      <c r="D1594" s="50">
        <v>55</v>
      </c>
      <c r="F1594" s="51">
        <f t="shared" si="25"/>
        <v>0</v>
      </c>
    </row>
    <row r="1595" spans="1:6">
      <c r="A1595" s="10">
        <v>43773</v>
      </c>
      <c r="B1595" s="49" t="s">
        <v>18</v>
      </c>
      <c r="C1595" s="50">
        <v>170</v>
      </c>
      <c r="D1595" s="50">
        <v>156</v>
      </c>
      <c r="F1595" s="51">
        <f t="shared" si="25"/>
        <v>0</v>
      </c>
    </row>
    <row r="1596" spans="1:6">
      <c r="A1596" s="10">
        <v>43774</v>
      </c>
      <c r="B1596" s="49" t="s">
        <v>18</v>
      </c>
      <c r="C1596" s="50">
        <v>68</v>
      </c>
      <c r="D1596" s="50">
        <v>62</v>
      </c>
      <c r="F1596" s="51">
        <f t="shared" si="25"/>
        <v>0</v>
      </c>
    </row>
    <row r="1597" spans="1:6">
      <c r="A1597" s="10">
        <v>43775</v>
      </c>
      <c r="B1597" s="49" t="s">
        <v>18</v>
      </c>
      <c r="C1597" s="50">
        <v>190</v>
      </c>
      <c r="D1597" s="50">
        <v>148</v>
      </c>
      <c r="F1597" s="51">
        <f t="shared" si="25"/>
        <v>0</v>
      </c>
    </row>
    <row r="1598" spans="1:6">
      <c r="A1598" s="10">
        <v>43776</v>
      </c>
      <c r="B1598" s="49" t="s">
        <v>18</v>
      </c>
      <c r="C1598" s="50">
        <v>221</v>
      </c>
      <c r="D1598" s="50">
        <v>157</v>
      </c>
      <c r="F1598" s="51">
        <f t="shared" si="25"/>
        <v>0</v>
      </c>
    </row>
    <row r="1599" spans="1:6">
      <c r="A1599" s="10">
        <v>43777</v>
      </c>
      <c r="B1599" s="49" t="s">
        <v>18</v>
      </c>
      <c r="C1599" s="50">
        <v>183</v>
      </c>
      <c r="D1599" s="50">
        <v>118</v>
      </c>
      <c r="F1599" s="51">
        <f t="shared" si="25"/>
        <v>0</v>
      </c>
    </row>
    <row r="1600" spans="1:6">
      <c r="A1600" s="10">
        <v>43778</v>
      </c>
      <c r="B1600" s="49" t="s">
        <v>18</v>
      </c>
      <c r="C1600" s="50">
        <v>102</v>
      </c>
      <c r="D1600" s="50">
        <v>79</v>
      </c>
      <c r="F1600" s="51">
        <f t="shared" si="25"/>
        <v>0</v>
      </c>
    </row>
    <row r="1601" spans="1:6">
      <c r="A1601" s="10">
        <v>43779</v>
      </c>
      <c r="B1601" s="49" t="s">
        <v>18</v>
      </c>
      <c r="C1601" s="50">
        <v>43</v>
      </c>
      <c r="D1601" s="50">
        <v>43</v>
      </c>
      <c r="F1601" s="51">
        <f t="shared" si="25"/>
        <v>0</v>
      </c>
    </row>
    <row r="1602" spans="1:6">
      <c r="A1602" s="10">
        <v>43780</v>
      </c>
      <c r="B1602" s="49" t="s">
        <v>18</v>
      </c>
      <c r="C1602" s="50">
        <v>368</v>
      </c>
      <c r="D1602" s="50">
        <v>183</v>
      </c>
      <c r="F1602" s="51">
        <f t="shared" si="25"/>
        <v>0</v>
      </c>
    </row>
    <row r="1603" spans="1:6">
      <c r="A1603" s="10">
        <v>43781</v>
      </c>
      <c r="B1603" s="49" t="s">
        <v>18</v>
      </c>
      <c r="C1603" s="50">
        <v>200</v>
      </c>
      <c r="D1603" s="50">
        <v>144</v>
      </c>
      <c r="F1603" s="51">
        <f t="shared" si="25"/>
        <v>0</v>
      </c>
    </row>
    <row r="1604" spans="1:6">
      <c r="A1604" s="10">
        <v>43782</v>
      </c>
      <c r="B1604" s="49" t="s">
        <v>18</v>
      </c>
      <c r="C1604" s="50">
        <v>197</v>
      </c>
      <c r="D1604" s="50">
        <v>171</v>
      </c>
      <c r="F1604" s="51">
        <f t="shared" si="25"/>
        <v>0</v>
      </c>
    </row>
    <row r="1605" spans="1:6">
      <c r="A1605" s="10">
        <v>43783</v>
      </c>
      <c r="B1605" s="49" t="s">
        <v>18</v>
      </c>
      <c r="C1605" s="50">
        <v>160</v>
      </c>
      <c r="D1605" s="50">
        <v>135</v>
      </c>
      <c r="F1605" s="51">
        <f t="shared" si="25"/>
        <v>0</v>
      </c>
    </row>
    <row r="1606" spans="1:6">
      <c r="A1606" s="10">
        <v>43784</v>
      </c>
      <c r="B1606" s="49" t="s">
        <v>18</v>
      </c>
      <c r="C1606" s="50">
        <v>147</v>
      </c>
      <c r="D1606" s="50">
        <v>125</v>
      </c>
      <c r="F1606" s="51">
        <f t="shared" si="25"/>
        <v>0</v>
      </c>
    </row>
    <row r="1607" spans="1:6">
      <c r="A1607" s="10">
        <v>43785</v>
      </c>
      <c r="B1607" s="49" t="s">
        <v>18</v>
      </c>
      <c r="C1607" s="50">
        <v>101</v>
      </c>
      <c r="D1607" s="50">
        <v>85</v>
      </c>
      <c r="F1607" s="51">
        <f t="shared" si="25"/>
        <v>0</v>
      </c>
    </row>
    <row r="1608" spans="1:6">
      <c r="A1608" s="10">
        <v>43786</v>
      </c>
      <c r="B1608" s="49" t="s">
        <v>18</v>
      </c>
      <c r="C1608" s="50">
        <v>61</v>
      </c>
      <c r="D1608" s="50">
        <v>59</v>
      </c>
      <c r="F1608" s="51">
        <f t="shared" si="25"/>
        <v>0</v>
      </c>
    </row>
    <row r="1609" spans="1:6">
      <c r="A1609" s="10">
        <v>43787</v>
      </c>
      <c r="B1609" s="49" t="s">
        <v>18</v>
      </c>
      <c r="C1609" s="50">
        <v>146</v>
      </c>
      <c r="D1609" s="50">
        <v>127</v>
      </c>
      <c r="F1609" s="51">
        <f t="shared" si="25"/>
        <v>0</v>
      </c>
    </row>
    <row r="1610" spans="1:6">
      <c r="A1610" s="10">
        <v>43788</v>
      </c>
      <c r="B1610" s="49" t="s">
        <v>18</v>
      </c>
      <c r="C1610" s="50">
        <v>168</v>
      </c>
      <c r="D1610" s="50">
        <v>143</v>
      </c>
      <c r="F1610" s="51">
        <f t="shared" si="25"/>
        <v>0</v>
      </c>
    </row>
    <row r="1611" spans="1:6">
      <c r="A1611" s="10">
        <v>43789</v>
      </c>
      <c r="B1611" s="49" t="s">
        <v>18</v>
      </c>
      <c r="C1611" s="50">
        <v>188</v>
      </c>
      <c r="D1611" s="50">
        <v>146</v>
      </c>
      <c r="F1611" s="51">
        <f t="shared" si="25"/>
        <v>0</v>
      </c>
    </row>
    <row r="1612" spans="1:6">
      <c r="A1612" s="10">
        <v>43790</v>
      </c>
      <c r="B1612" s="49" t="s">
        <v>18</v>
      </c>
      <c r="C1612" s="50">
        <v>987</v>
      </c>
      <c r="D1612" s="50">
        <v>638</v>
      </c>
      <c r="F1612" s="51">
        <f t="shared" si="25"/>
        <v>0</v>
      </c>
    </row>
    <row r="1613" spans="1:6">
      <c r="A1613" s="10">
        <v>43791</v>
      </c>
      <c r="B1613" s="49" t="s">
        <v>18</v>
      </c>
      <c r="C1613" s="50">
        <v>394</v>
      </c>
      <c r="D1613" s="50">
        <v>162</v>
      </c>
      <c r="F1613" s="51">
        <f t="shared" si="25"/>
        <v>0</v>
      </c>
    </row>
    <row r="1614" spans="1:6">
      <c r="A1614" s="10">
        <v>43792</v>
      </c>
      <c r="B1614" s="49" t="s">
        <v>18</v>
      </c>
      <c r="C1614" s="50">
        <v>152</v>
      </c>
      <c r="D1614" s="50">
        <v>101</v>
      </c>
      <c r="F1614" s="51">
        <f t="shared" si="25"/>
        <v>0</v>
      </c>
    </row>
    <row r="1615" spans="1:6">
      <c r="A1615" s="10">
        <v>43793</v>
      </c>
      <c r="B1615" s="49" t="s">
        <v>18</v>
      </c>
      <c r="C1615" s="50">
        <v>66</v>
      </c>
      <c r="D1615" s="50">
        <v>61</v>
      </c>
      <c r="F1615" s="51">
        <f t="shared" si="25"/>
        <v>0</v>
      </c>
    </row>
    <row r="1616" spans="1:6">
      <c r="A1616" s="10">
        <v>43794</v>
      </c>
      <c r="B1616" s="49" t="s">
        <v>18</v>
      </c>
      <c r="C1616" s="50">
        <v>258</v>
      </c>
      <c r="D1616" s="50">
        <v>100</v>
      </c>
      <c r="F1616" s="51">
        <f t="shared" si="25"/>
        <v>0</v>
      </c>
    </row>
    <row r="1617" spans="1:6">
      <c r="A1617" s="10">
        <v>43795</v>
      </c>
      <c r="B1617" s="49" t="s">
        <v>18</v>
      </c>
      <c r="C1617" s="50">
        <v>377</v>
      </c>
      <c r="D1617" s="50">
        <v>131</v>
      </c>
      <c r="F1617" s="51">
        <f t="shared" si="25"/>
        <v>0</v>
      </c>
    </row>
    <row r="1618" spans="1:6">
      <c r="A1618" s="10">
        <v>43796</v>
      </c>
      <c r="B1618" s="49" t="s">
        <v>18</v>
      </c>
      <c r="C1618" s="50">
        <v>238</v>
      </c>
      <c r="D1618" s="50">
        <v>167</v>
      </c>
      <c r="F1618" s="51">
        <f t="shared" si="25"/>
        <v>0</v>
      </c>
    </row>
    <row r="1619" spans="1:6">
      <c r="A1619" s="10">
        <v>43797</v>
      </c>
      <c r="B1619" s="49" t="s">
        <v>18</v>
      </c>
      <c r="C1619" s="50">
        <v>186</v>
      </c>
      <c r="D1619" s="50">
        <v>133</v>
      </c>
      <c r="F1619" s="51">
        <f t="shared" si="25"/>
        <v>0</v>
      </c>
    </row>
    <row r="1620" spans="1:6">
      <c r="A1620" s="10">
        <v>43798</v>
      </c>
      <c r="B1620" s="49" t="s">
        <v>18</v>
      </c>
      <c r="C1620" s="50">
        <v>170</v>
      </c>
      <c r="D1620" s="50">
        <v>140</v>
      </c>
      <c r="F1620" s="51">
        <f t="shared" si="25"/>
        <v>0</v>
      </c>
    </row>
    <row r="1621" spans="1:6">
      <c r="A1621" s="10">
        <v>43799</v>
      </c>
      <c r="B1621" s="49" t="s">
        <v>18</v>
      </c>
      <c r="C1621" s="50">
        <v>158</v>
      </c>
      <c r="D1621" s="50">
        <v>117</v>
      </c>
      <c r="F1621" s="51">
        <f t="shared" si="25"/>
        <v>0</v>
      </c>
    </row>
    <row r="1622" spans="1:6">
      <c r="A1622" s="10">
        <v>43800</v>
      </c>
      <c r="B1622" s="49" t="s">
        <v>18</v>
      </c>
      <c r="C1622" s="50">
        <v>90</v>
      </c>
      <c r="D1622" s="50">
        <v>73</v>
      </c>
      <c r="F1622" s="51">
        <f t="shared" si="25"/>
        <v>0</v>
      </c>
    </row>
    <row r="1623" spans="1:6">
      <c r="A1623" s="10">
        <v>43801</v>
      </c>
      <c r="B1623" s="49" t="s">
        <v>18</v>
      </c>
      <c r="C1623" s="50">
        <v>232</v>
      </c>
      <c r="D1623" s="50">
        <v>131</v>
      </c>
      <c r="F1623" s="51">
        <f t="shared" si="25"/>
        <v>0</v>
      </c>
    </row>
    <row r="1624" spans="1:6">
      <c r="A1624" s="10">
        <v>43802</v>
      </c>
      <c r="B1624" s="49" t="s">
        <v>18</v>
      </c>
      <c r="C1624" s="50">
        <v>252</v>
      </c>
      <c r="D1624" s="50">
        <v>161</v>
      </c>
      <c r="F1624" s="51">
        <f t="shared" si="25"/>
        <v>0</v>
      </c>
    </row>
    <row r="1625" spans="1:6">
      <c r="A1625" s="10">
        <v>43803</v>
      </c>
      <c r="B1625" s="49" t="s">
        <v>18</v>
      </c>
      <c r="C1625" s="50">
        <v>193</v>
      </c>
      <c r="D1625" s="50">
        <v>147</v>
      </c>
      <c r="F1625" s="51">
        <f t="shared" si="25"/>
        <v>0</v>
      </c>
    </row>
    <row r="1626" spans="1:6">
      <c r="A1626" s="10">
        <v>43804</v>
      </c>
      <c r="B1626" s="49" t="s">
        <v>18</v>
      </c>
      <c r="C1626" s="50">
        <v>147</v>
      </c>
      <c r="D1626" s="50">
        <v>132</v>
      </c>
      <c r="F1626" s="51">
        <f t="shared" si="25"/>
        <v>0</v>
      </c>
    </row>
    <row r="1627" spans="1:6">
      <c r="A1627" s="10">
        <v>43805</v>
      </c>
      <c r="B1627" s="49" t="s">
        <v>18</v>
      </c>
      <c r="C1627" s="50">
        <v>151</v>
      </c>
      <c r="D1627" s="50">
        <v>125</v>
      </c>
      <c r="F1627" s="51">
        <f t="shared" si="25"/>
        <v>0</v>
      </c>
    </row>
    <row r="1628" spans="1:6">
      <c r="A1628" s="10">
        <v>43806</v>
      </c>
      <c r="B1628" s="49" t="s">
        <v>18</v>
      </c>
      <c r="C1628" s="50">
        <v>100</v>
      </c>
      <c r="D1628" s="50">
        <v>81</v>
      </c>
      <c r="F1628" s="51">
        <f t="shared" ref="F1628:F1691" si="26">A1628-1-A1627</f>
        <v>0</v>
      </c>
    </row>
    <row r="1629" spans="1:6">
      <c r="A1629" s="10">
        <v>43807</v>
      </c>
      <c r="B1629" s="49" t="s">
        <v>18</v>
      </c>
      <c r="C1629" s="50">
        <v>76</v>
      </c>
      <c r="D1629" s="50">
        <v>67</v>
      </c>
      <c r="F1629" s="51">
        <f t="shared" si="26"/>
        <v>0</v>
      </c>
    </row>
    <row r="1630" spans="1:6">
      <c r="A1630" s="10">
        <v>43808</v>
      </c>
      <c r="B1630" s="49" t="s">
        <v>18</v>
      </c>
      <c r="C1630" s="50">
        <v>262</v>
      </c>
      <c r="D1630" s="50">
        <v>163</v>
      </c>
      <c r="F1630" s="51">
        <f t="shared" si="26"/>
        <v>0</v>
      </c>
    </row>
    <row r="1631" spans="1:6">
      <c r="A1631" s="10">
        <v>43809</v>
      </c>
      <c r="B1631" s="49" t="s">
        <v>18</v>
      </c>
      <c r="C1631" s="50">
        <v>232</v>
      </c>
      <c r="D1631" s="50">
        <v>139</v>
      </c>
      <c r="F1631" s="51">
        <f t="shared" si="26"/>
        <v>0</v>
      </c>
    </row>
    <row r="1632" spans="1:6">
      <c r="A1632" s="10">
        <v>43810</v>
      </c>
      <c r="B1632" s="49" t="s">
        <v>18</v>
      </c>
      <c r="C1632" s="50">
        <v>210</v>
      </c>
      <c r="D1632" s="50">
        <v>118</v>
      </c>
      <c r="F1632" s="51">
        <f t="shared" si="26"/>
        <v>0</v>
      </c>
    </row>
    <row r="1633" spans="1:6">
      <c r="A1633" s="10">
        <v>43811</v>
      </c>
      <c r="B1633" s="49" t="s">
        <v>18</v>
      </c>
      <c r="C1633" s="50">
        <v>164</v>
      </c>
      <c r="D1633" s="50">
        <v>130</v>
      </c>
      <c r="F1633" s="51">
        <f t="shared" si="26"/>
        <v>0</v>
      </c>
    </row>
    <row r="1634" spans="1:6">
      <c r="A1634" s="10">
        <v>43812</v>
      </c>
      <c r="B1634" s="49" t="s">
        <v>18</v>
      </c>
      <c r="C1634" s="50">
        <v>152</v>
      </c>
      <c r="D1634" s="50">
        <v>141</v>
      </c>
      <c r="F1634" s="51">
        <f t="shared" si="26"/>
        <v>0</v>
      </c>
    </row>
    <row r="1635" spans="1:6">
      <c r="A1635" s="10">
        <v>43813</v>
      </c>
      <c r="B1635" s="49" t="s">
        <v>18</v>
      </c>
      <c r="C1635" s="50">
        <v>129</v>
      </c>
      <c r="D1635" s="50">
        <v>111</v>
      </c>
      <c r="F1635" s="51">
        <f t="shared" si="26"/>
        <v>0</v>
      </c>
    </row>
    <row r="1636" spans="1:6">
      <c r="A1636" s="10">
        <v>43814</v>
      </c>
      <c r="B1636" s="49" t="s">
        <v>18</v>
      </c>
      <c r="C1636" s="50">
        <v>78</v>
      </c>
      <c r="D1636" s="50">
        <v>71</v>
      </c>
      <c r="F1636" s="51">
        <f t="shared" si="26"/>
        <v>0</v>
      </c>
    </row>
    <row r="1637" spans="1:6">
      <c r="A1637" s="10">
        <v>43815</v>
      </c>
      <c r="B1637" s="49" t="s">
        <v>18</v>
      </c>
      <c r="C1637" s="50">
        <v>168</v>
      </c>
      <c r="D1637" s="50">
        <v>131</v>
      </c>
      <c r="F1637" s="51">
        <f t="shared" si="26"/>
        <v>0</v>
      </c>
    </row>
    <row r="1638" spans="1:6">
      <c r="A1638" s="10">
        <v>43816</v>
      </c>
      <c r="B1638" s="49" t="s">
        <v>18</v>
      </c>
      <c r="C1638" s="50">
        <v>161</v>
      </c>
      <c r="D1638" s="50">
        <v>111</v>
      </c>
      <c r="F1638" s="51">
        <f t="shared" si="26"/>
        <v>0</v>
      </c>
    </row>
    <row r="1639" spans="1:6">
      <c r="A1639" s="10">
        <v>43817</v>
      </c>
      <c r="B1639" s="49" t="s">
        <v>18</v>
      </c>
      <c r="C1639" s="50">
        <v>462</v>
      </c>
      <c r="D1639" s="50">
        <v>178</v>
      </c>
      <c r="F1639" s="51">
        <f t="shared" si="26"/>
        <v>0</v>
      </c>
    </row>
    <row r="1640" spans="1:6">
      <c r="A1640" s="10">
        <v>43818</v>
      </c>
      <c r="B1640" s="49" t="s">
        <v>18</v>
      </c>
      <c r="C1640" s="50">
        <v>246</v>
      </c>
      <c r="D1640" s="50">
        <v>200</v>
      </c>
      <c r="F1640" s="51">
        <f t="shared" si="26"/>
        <v>0</v>
      </c>
    </row>
    <row r="1641" spans="1:6">
      <c r="A1641" s="10">
        <v>43819</v>
      </c>
      <c r="B1641" s="49" t="s">
        <v>18</v>
      </c>
      <c r="C1641" s="50">
        <v>885</v>
      </c>
      <c r="D1641" s="50">
        <v>276</v>
      </c>
      <c r="F1641" s="51">
        <f t="shared" si="26"/>
        <v>0</v>
      </c>
    </row>
    <row r="1642" spans="1:6">
      <c r="A1642" s="10">
        <v>43820</v>
      </c>
      <c r="B1642" s="49" t="s">
        <v>18</v>
      </c>
      <c r="C1642" s="50">
        <v>349</v>
      </c>
      <c r="D1642" s="50">
        <v>135</v>
      </c>
      <c r="F1642" s="51">
        <f t="shared" si="26"/>
        <v>0</v>
      </c>
    </row>
    <row r="1643" spans="1:6">
      <c r="A1643" s="10">
        <v>43821</v>
      </c>
      <c r="B1643" s="49" t="s">
        <v>18</v>
      </c>
      <c r="C1643" s="50">
        <v>52</v>
      </c>
      <c r="D1643" s="50">
        <v>43</v>
      </c>
      <c r="F1643" s="51">
        <f t="shared" si="26"/>
        <v>0</v>
      </c>
    </row>
    <row r="1644" spans="1:6">
      <c r="A1644" s="10">
        <v>43822</v>
      </c>
      <c r="B1644" s="49" t="s">
        <v>18</v>
      </c>
      <c r="C1644" s="50">
        <v>148</v>
      </c>
      <c r="D1644" s="50">
        <v>129</v>
      </c>
      <c r="F1644" s="51">
        <f t="shared" si="26"/>
        <v>0</v>
      </c>
    </row>
    <row r="1645" spans="1:6">
      <c r="A1645" s="10">
        <v>43823</v>
      </c>
      <c r="B1645" s="49" t="s">
        <v>18</v>
      </c>
      <c r="C1645" s="50">
        <v>94</v>
      </c>
      <c r="D1645" s="50">
        <v>92</v>
      </c>
      <c r="F1645" s="51">
        <f t="shared" si="26"/>
        <v>0</v>
      </c>
    </row>
    <row r="1646" spans="1:6">
      <c r="A1646" s="10">
        <v>43824</v>
      </c>
      <c r="B1646" s="49" t="s">
        <v>18</v>
      </c>
      <c r="C1646" s="50">
        <v>53</v>
      </c>
      <c r="D1646" s="50">
        <v>49</v>
      </c>
      <c r="F1646" s="51">
        <f t="shared" si="26"/>
        <v>0</v>
      </c>
    </row>
    <row r="1647" spans="1:6">
      <c r="A1647" s="10">
        <v>43825</v>
      </c>
      <c r="B1647" s="49" t="s">
        <v>18</v>
      </c>
      <c r="C1647" s="50">
        <v>53</v>
      </c>
      <c r="D1647" s="50">
        <v>51</v>
      </c>
      <c r="F1647" s="51">
        <f t="shared" si="26"/>
        <v>0</v>
      </c>
    </row>
    <row r="1648" spans="1:6">
      <c r="A1648" s="10">
        <v>43826</v>
      </c>
      <c r="B1648" s="49" t="s">
        <v>18</v>
      </c>
      <c r="C1648" s="50">
        <v>109</v>
      </c>
      <c r="D1648" s="50">
        <v>93</v>
      </c>
      <c r="F1648" s="51">
        <f t="shared" si="26"/>
        <v>0</v>
      </c>
    </row>
    <row r="1649" spans="1:6">
      <c r="A1649" s="10">
        <v>43827</v>
      </c>
      <c r="B1649" s="49" t="s">
        <v>18</v>
      </c>
      <c r="C1649" s="50">
        <v>70</v>
      </c>
      <c r="D1649" s="50">
        <v>61</v>
      </c>
      <c r="F1649" s="51">
        <f t="shared" si="26"/>
        <v>0</v>
      </c>
    </row>
    <row r="1650" spans="1:6">
      <c r="A1650" s="10">
        <v>43828</v>
      </c>
      <c r="B1650" s="49" t="s">
        <v>18</v>
      </c>
      <c r="C1650" s="50">
        <v>85</v>
      </c>
      <c r="D1650" s="50">
        <v>68</v>
      </c>
      <c r="F1650" s="51">
        <f t="shared" si="26"/>
        <v>0</v>
      </c>
    </row>
    <row r="1651" spans="1:6">
      <c r="A1651" s="10">
        <v>43829</v>
      </c>
      <c r="B1651" s="49" t="s">
        <v>18</v>
      </c>
      <c r="C1651" s="50">
        <v>736</v>
      </c>
      <c r="D1651" s="50">
        <v>532</v>
      </c>
      <c r="F1651" s="51">
        <f t="shared" si="26"/>
        <v>0</v>
      </c>
    </row>
    <row r="1652" spans="1:6">
      <c r="A1652" s="10">
        <v>43830</v>
      </c>
      <c r="B1652" s="49" t="s">
        <v>18</v>
      </c>
      <c r="C1652" s="50">
        <v>291</v>
      </c>
      <c r="D1652" s="50">
        <v>196</v>
      </c>
      <c r="F1652" s="51">
        <f t="shared" si="26"/>
        <v>0</v>
      </c>
    </row>
    <row r="1653" spans="1:6">
      <c r="A1653" s="10">
        <v>43831</v>
      </c>
      <c r="B1653" s="49" t="s">
        <v>18</v>
      </c>
      <c r="C1653" s="50">
        <v>111</v>
      </c>
      <c r="D1653" s="50">
        <v>59</v>
      </c>
      <c r="F1653" s="51">
        <f t="shared" si="26"/>
        <v>0</v>
      </c>
    </row>
    <row r="1654" spans="1:6">
      <c r="A1654" s="10">
        <v>43832</v>
      </c>
      <c r="B1654" s="49" t="s">
        <v>18</v>
      </c>
      <c r="C1654" s="50">
        <v>137</v>
      </c>
      <c r="D1654" s="50">
        <v>130</v>
      </c>
      <c r="F1654" s="51">
        <f t="shared" si="26"/>
        <v>0</v>
      </c>
    </row>
    <row r="1655" spans="1:6">
      <c r="A1655" s="10">
        <v>43833</v>
      </c>
      <c r="B1655" s="49" t="s">
        <v>18</v>
      </c>
      <c r="C1655" s="50">
        <v>121</v>
      </c>
      <c r="D1655" s="50">
        <v>110</v>
      </c>
      <c r="F1655" s="51">
        <f t="shared" si="26"/>
        <v>0</v>
      </c>
    </row>
    <row r="1656" spans="1:6">
      <c r="A1656" s="10">
        <v>43834</v>
      </c>
      <c r="B1656" s="49" t="s">
        <v>18</v>
      </c>
      <c r="C1656" s="50">
        <v>137</v>
      </c>
      <c r="D1656" s="50">
        <v>116</v>
      </c>
      <c r="F1656" s="51">
        <f t="shared" si="26"/>
        <v>0</v>
      </c>
    </row>
    <row r="1657" spans="1:6">
      <c r="A1657" s="10">
        <v>43835</v>
      </c>
      <c r="B1657" s="49" t="s">
        <v>18</v>
      </c>
      <c r="C1657" s="50">
        <v>180</v>
      </c>
      <c r="D1657" s="50">
        <v>118</v>
      </c>
      <c r="F1657" s="51">
        <f t="shared" si="26"/>
        <v>0</v>
      </c>
    </row>
    <row r="1658" spans="1:6">
      <c r="A1658" s="10">
        <v>43836</v>
      </c>
      <c r="B1658" s="49" t="s">
        <v>18</v>
      </c>
      <c r="C1658" s="50">
        <v>209</v>
      </c>
      <c r="D1658" s="50">
        <v>172</v>
      </c>
      <c r="F1658" s="51">
        <f t="shared" si="26"/>
        <v>0</v>
      </c>
    </row>
    <row r="1659" spans="1:6">
      <c r="A1659" s="10">
        <v>43837</v>
      </c>
      <c r="B1659" s="49" t="s">
        <v>18</v>
      </c>
      <c r="C1659" s="50">
        <v>176</v>
      </c>
      <c r="D1659" s="50">
        <v>144</v>
      </c>
      <c r="F1659" s="51">
        <f t="shared" si="26"/>
        <v>0</v>
      </c>
    </row>
    <row r="1660" spans="1:6">
      <c r="A1660" s="10">
        <v>43838</v>
      </c>
      <c r="B1660" s="49" t="s">
        <v>18</v>
      </c>
      <c r="C1660" s="50">
        <v>148</v>
      </c>
      <c r="D1660" s="50">
        <v>104</v>
      </c>
      <c r="F1660" s="51">
        <f t="shared" si="26"/>
        <v>0</v>
      </c>
    </row>
    <row r="1661" spans="1:6">
      <c r="A1661" s="10">
        <v>43839</v>
      </c>
      <c r="B1661" s="49" t="s">
        <v>18</v>
      </c>
      <c r="C1661" s="50">
        <v>206</v>
      </c>
      <c r="D1661" s="50">
        <v>167</v>
      </c>
      <c r="F1661" s="51">
        <f t="shared" si="26"/>
        <v>0</v>
      </c>
    </row>
    <row r="1662" spans="1:6">
      <c r="A1662" s="10">
        <v>43840</v>
      </c>
      <c r="B1662" s="49" t="s">
        <v>18</v>
      </c>
      <c r="C1662" s="50">
        <v>363</v>
      </c>
      <c r="D1662" s="50">
        <v>173</v>
      </c>
      <c r="F1662" s="51">
        <f t="shared" si="26"/>
        <v>0</v>
      </c>
    </row>
    <row r="1663" spans="1:6">
      <c r="A1663" s="10">
        <v>43841</v>
      </c>
      <c r="B1663" s="49" t="s">
        <v>18</v>
      </c>
      <c r="C1663" s="50">
        <v>120</v>
      </c>
      <c r="D1663" s="50">
        <v>97</v>
      </c>
      <c r="F1663" s="51">
        <f t="shared" si="26"/>
        <v>0</v>
      </c>
    </row>
    <row r="1664" spans="1:6">
      <c r="A1664" s="10">
        <v>43842</v>
      </c>
      <c r="B1664" s="49" t="s">
        <v>18</v>
      </c>
      <c r="C1664" s="50">
        <v>46</v>
      </c>
      <c r="D1664" s="50">
        <v>43</v>
      </c>
      <c r="F1664" s="51">
        <f t="shared" si="26"/>
        <v>0</v>
      </c>
    </row>
    <row r="1665" spans="1:6">
      <c r="A1665" s="10">
        <v>43843</v>
      </c>
      <c r="B1665" s="49" t="s">
        <v>18</v>
      </c>
      <c r="C1665" s="50">
        <v>225</v>
      </c>
      <c r="D1665" s="50">
        <v>162</v>
      </c>
      <c r="F1665" s="51">
        <f t="shared" si="26"/>
        <v>0</v>
      </c>
    </row>
    <row r="1666" spans="1:6">
      <c r="A1666" s="10">
        <v>43844</v>
      </c>
      <c r="B1666" s="49" t="s">
        <v>18</v>
      </c>
      <c r="C1666" s="50">
        <v>206</v>
      </c>
      <c r="D1666" s="50">
        <v>179</v>
      </c>
      <c r="F1666" s="51">
        <f t="shared" si="26"/>
        <v>0</v>
      </c>
    </row>
    <row r="1667" spans="1:6">
      <c r="A1667" s="10">
        <v>43845</v>
      </c>
      <c r="B1667" s="49" t="s">
        <v>18</v>
      </c>
      <c r="C1667" s="50">
        <v>275</v>
      </c>
      <c r="D1667" s="50">
        <v>153</v>
      </c>
      <c r="F1667" s="51">
        <f t="shared" si="26"/>
        <v>0</v>
      </c>
    </row>
    <row r="1668" spans="1:6">
      <c r="A1668" s="10">
        <v>43846</v>
      </c>
      <c r="B1668" s="49" t="s">
        <v>18</v>
      </c>
      <c r="C1668" s="50">
        <v>254</v>
      </c>
      <c r="D1668" s="50">
        <v>133</v>
      </c>
      <c r="F1668" s="51">
        <f t="shared" si="26"/>
        <v>0</v>
      </c>
    </row>
    <row r="1669" spans="1:6">
      <c r="A1669" s="10">
        <v>43847</v>
      </c>
      <c r="B1669" s="49" t="s">
        <v>18</v>
      </c>
      <c r="C1669" s="50">
        <v>212</v>
      </c>
      <c r="D1669" s="50">
        <v>167</v>
      </c>
      <c r="F1669" s="51">
        <f t="shared" si="26"/>
        <v>0</v>
      </c>
    </row>
    <row r="1670" spans="1:6">
      <c r="A1670" s="10">
        <v>43848</v>
      </c>
      <c r="B1670" s="49" t="s">
        <v>18</v>
      </c>
      <c r="C1670" s="50">
        <v>153</v>
      </c>
      <c r="D1670" s="50">
        <v>122</v>
      </c>
      <c r="F1670" s="51">
        <f t="shared" si="26"/>
        <v>0</v>
      </c>
    </row>
    <row r="1671" spans="1:6">
      <c r="A1671" s="10">
        <v>43849</v>
      </c>
      <c r="B1671" s="49" t="s">
        <v>18</v>
      </c>
      <c r="C1671" s="50">
        <v>339</v>
      </c>
      <c r="D1671" s="50">
        <v>114</v>
      </c>
      <c r="F1671" s="51">
        <f t="shared" si="26"/>
        <v>0</v>
      </c>
    </row>
    <row r="1672" spans="1:6">
      <c r="A1672" s="10">
        <v>43850</v>
      </c>
      <c r="B1672" s="49" t="s">
        <v>18</v>
      </c>
      <c r="C1672" s="50">
        <v>408</v>
      </c>
      <c r="D1672" s="50">
        <v>311</v>
      </c>
      <c r="F1672" s="51">
        <f t="shared" si="26"/>
        <v>0</v>
      </c>
    </row>
    <row r="1673" spans="1:6">
      <c r="A1673" s="10">
        <v>43851</v>
      </c>
      <c r="B1673" s="49" t="s">
        <v>18</v>
      </c>
      <c r="C1673" s="50">
        <v>244</v>
      </c>
      <c r="D1673" s="50">
        <v>171</v>
      </c>
      <c r="F1673" s="51">
        <f t="shared" si="26"/>
        <v>0</v>
      </c>
    </row>
    <row r="1674" spans="1:6">
      <c r="A1674" s="10">
        <v>43852</v>
      </c>
      <c r="B1674" s="49" t="s">
        <v>18</v>
      </c>
      <c r="C1674" s="50">
        <v>333</v>
      </c>
      <c r="D1674" s="50">
        <v>188</v>
      </c>
      <c r="F1674" s="51">
        <f t="shared" si="26"/>
        <v>0</v>
      </c>
    </row>
    <row r="1675" spans="1:6">
      <c r="A1675" s="10">
        <v>43853</v>
      </c>
      <c r="B1675" s="49" t="s">
        <v>18</v>
      </c>
      <c r="C1675" s="50">
        <v>276</v>
      </c>
      <c r="D1675" s="50">
        <v>227</v>
      </c>
      <c r="F1675" s="51">
        <f t="shared" si="26"/>
        <v>0</v>
      </c>
    </row>
    <row r="1676" spans="1:6">
      <c r="A1676" s="10">
        <v>43854</v>
      </c>
      <c r="B1676" s="49" t="s">
        <v>18</v>
      </c>
      <c r="C1676" s="50">
        <v>227</v>
      </c>
      <c r="D1676" s="50">
        <v>172</v>
      </c>
      <c r="F1676" s="51">
        <f t="shared" si="26"/>
        <v>0</v>
      </c>
    </row>
    <row r="1677" spans="1:6">
      <c r="A1677" s="10">
        <v>43855</v>
      </c>
      <c r="B1677" s="49" t="s">
        <v>18</v>
      </c>
      <c r="C1677" s="50">
        <v>143</v>
      </c>
      <c r="D1677" s="50">
        <v>122</v>
      </c>
      <c r="F1677" s="51">
        <f t="shared" si="26"/>
        <v>0</v>
      </c>
    </row>
    <row r="1678" spans="1:6">
      <c r="A1678" s="10">
        <v>43856</v>
      </c>
      <c r="B1678" s="49" t="s">
        <v>18</v>
      </c>
      <c r="C1678" s="50">
        <v>49</v>
      </c>
      <c r="D1678" s="50">
        <v>44</v>
      </c>
      <c r="F1678" s="51">
        <f t="shared" si="26"/>
        <v>0</v>
      </c>
    </row>
    <row r="1679" spans="1:6">
      <c r="A1679" s="10">
        <v>43857</v>
      </c>
      <c r="B1679" s="49" t="s">
        <v>18</v>
      </c>
      <c r="C1679" s="50">
        <v>56</v>
      </c>
      <c r="D1679" s="50">
        <v>56</v>
      </c>
      <c r="F1679" s="51">
        <f t="shared" si="26"/>
        <v>0</v>
      </c>
    </row>
    <row r="1680" spans="1:6">
      <c r="A1680" s="10">
        <v>43858</v>
      </c>
      <c r="B1680" s="49" t="s">
        <v>18</v>
      </c>
      <c r="C1680" s="50">
        <v>150</v>
      </c>
      <c r="D1680" s="50">
        <v>135</v>
      </c>
      <c r="F1680" s="51">
        <f t="shared" si="26"/>
        <v>0</v>
      </c>
    </row>
    <row r="1681" spans="1:6">
      <c r="A1681" s="10">
        <v>43859</v>
      </c>
      <c r="B1681" s="49" t="s">
        <v>18</v>
      </c>
      <c r="C1681" s="50">
        <v>202</v>
      </c>
      <c r="D1681" s="50">
        <v>141</v>
      </c>
      <c r="F1681" s="51">
        <f t="shared" si="26"/>
        <v>0</v>
      </c>
    </row>
    <row r="1682" spans="1:6">
      <c r="A1682" s="10">
        <v>43860</v>
      </c>
      <c r="B1682" s="49" t="s">
        <v>18</v>
      </c>
      <c r="C1682" s="50">
        <v>607</v>
      </c>
      <c r="D1682" s="50">
        <v>382</v>
      </c>
      <c r="F1682" s="51">
        <f t="shared" si="26"/>
        <v>0</v>
      </c>
    </row>
    <row r="1683" spans="1:6">
      <c r="A1683" s="10">
        <v>43861</v>
      </c>
      <c r="B1683" s="49" t="s">
        <v>18</v>
      </c>
      <c r="C1683" s="50">
        <v>1086</v>
      </c>
      <c r="D1683" s="50">
        <v>594</v>
      </c>
      <c r="F1683" s="51">
        <f t="shared" si="26"/>
        <v>0</v>
      </c>
    </row>
    <row r="1684" spans="1:6">
      <c r="A1684" s="10">
        <v>43862</v>
      </c>
      <c r="B1684" s="49" t="s">
        <v>18</v>
      </c>
      <c r="C1684" s="50">
        <v>402</v>
      </c>
      <c r="D1684" s="50">
        <v>328</v>
      </c>
      <c r="F1684" s="51">
        <f t="shared" si="26"/>
        <v>0</v>
      </c>
    </row>
    <row r="1685" spans="1:6">
      <c r="A1685" s="10">
        <v>43863</v>
      </c>
      <c r="B1685" s="49" t="s">
        <v>18</v>
      </c>
      <c r="C1685" s="50">
        <v>96</v>
      </c>
      <c r="D1685" s="50">
        <v>79</v>
      </c>
      <c r="F1685" s="51">
        <f t="shared" si="26"/>
        <v>0</v>
      </c>
    </row>
    <row r="1686" spans="1:6">
      <c r="A1686" s="10">
        <v>43864</v>
      </c>
      <c r="B1686" s="49" t="s">
        <v>18</v>
      </c>
      <c r="C1686" s="50">
        <v>261</v>
      </c>
      <c r="D1686" s="50">
        <v>210</v>
      </c>
      <c r="F1686" s="51">
        <f t="shared" si="26"/>
        <v>0</v>
      </c>
    </row>
    <row r="1687" spans="1:6">
      <c r="A1687" s="10">
        <v>43865</v>
      </c>
      <c r="B1687" s="49" t="s">
        <v>18</v>
      </c>
      <c r="C1687" s="50">
        <v>196</v>
      </c>
      <c r="D1687" s="50">
        <v>148</v>
      </c>
      <c r="F1687" s="51">
        <f t="shared" si="26"/>
        <v>0</v>
      </c>
    </row>
    <row r="1688" spans="1:6">
      <c r="A1688" s="10">
        <v>43866</v>
      </c>
      <c r="B1688" s="49" t="s">
        <v>18</v>
      </c>
      <c r="C1688" s="50">
        <v>196</v>
      </c>
      <c r="D1688" s="50">
        <v>152</v>
      </c>
      <c r="F1688" s="51">
        <f t="shared" si="26"/>
        <v>0</v>
      </c>
    </row>
    <row r="1689" spans="1:6">
      <c r="A1689" s="10">
        <v>43867</v>
      </c>
      <c r="B1689" s="49" t="s">
        <v>18</v>
      </c>
      <c r="C1689" s="50">
        <v>192</v>
      </c>
      <c r="D1689" s="50">
        <v>146</v>
      </c>
      <c r="F1689" s="51">
        <f t="shared" si="26"/>
        <v>0</v>
      </c>
    </row>
    <row r="1690" spans="1:6">
      <c r="A1690" s="10">
        <v>43868</v>
      </c>
      <c r="B1690" s="49" t="s">
        <v>18</v>
      </c>
      <c r="C1690" s="50">
        <v>173</v>
      </c>
      <c r="D1690" s="50">
        <v>123</v>
      </c>
      <c r="F1690" s="51">
        <f t="shared" si="26"/>
        <v>0</v>
      </c>
    </row>
    <row r="1691" spans="1:6">
      <c r="A1691" s="10">
        <v>43869</v>
      </c>
      <c r="B1691" s="49" t="s">
        <v>18</v>
      </c>
      <c r="C1691" s="50">
        <v>153</v>
      </c>
      <c r="D1691" s="50">
        <v>119</v>
      </c>
      <c r="F1691" s="51">
        <f t="shared" si="26"/>
        <v>0</v>
      </c>
    </row>
    <row r="1692" spans="1:6">
      <c r="A1692" s="10">
        <v>43870</v>
      </c>
      <c r="B1692" s="49" t="s">
        <v>18</v>
      </c>
      <c r="C1692" s="50">
        <v>153</v>
      </c>
      <c r="D1692" s="50">
        <v>111</v>
      </c>
      <c r="F1692" s="51">
        <f t="shared" ref="F1692:F1755" si="27">A1692-1-A1691</f>
        <v>0</v>
      </c>
    </row>
    <row r="1693" spans="1:6">
      <c r="A1693" s="10">
        <v>43871</v>
      </c>
      <c r="B1693" s="49" t="s">
        <v>18</v>
      </c>
      <c r="C1693" s="50">
        <v>315</v>
      </c>
      <c r="D1693" s="50">
        <v>239</v>
      </c>
      <c r="F1693" s="51">
        <f t="shared" si="27"/>
        <v>0</v>
      </c>
    </row>
    <row r="1694" spans="1:6">
      <c r="A1694" s="10">
        <v>43872</v>
      </c>
      <c r="B1694" s="49" t="s">
        <v>18</v>
      </c>
      <c r="C1694" s="50">
        <v>246</v>
      </c>
      <c r="D1694" s="50">
        <v>215</v>
      </c>
      <c r="F1694" s="51">
        <f t="shared" si="27"/>
        <v>0</v>
      </c>
    </row>
    <row r="1695" spans="1:6">
      <c r="A1695" s="10">
        <v>43873</v>
      </c>
      <c r="B1695" s="49" t="s">
        <v>18</v>
      </c>
      <c r="C1695" s="50">
        <v>185</v>
      </c>
      <c r="D1695" s="50">
        <v>152</v>
      </c>
      <c r="F1695" s="51">
        <f t="shared" si="27"/>
        <v>0</v>
      </c>
    </row>
    <row r="1696" spans="1:6">
      <c r="A1696" s="10">
        <v>43874</v>
      </c>
      <c r="B1696" s="49" t="s">
        <v>18</v>
      </c>
      <c r="C1696" s="50">
        <v>262</v>
      </c>
      <c r="D1696" s="50">
        <v>201</v>
      </c>
      <c r="F1696" s="51">
        <f t="shared" si="27"/>
        <v>0</v>
      </c>
    </row>
    <row r="1697" spans="1:6">
      <c r="A1697" s="10">
        <v>43875</v>
      </c>
      <c r="B1697" s="49" t="s">
        <v>18</v>
      </c>
      <c r="C1697" s="50">
        <v>278</v>
      </c>
      <c r="D1697" s="50">
        <v>215</v>
      </c>
      <c r="F1697" s="51">
        <f t="shared" si="27"/>
        <v>0</v>
      </c>
    </row>
    <row r="1698" spans="1:6">
      <c r="A1698" s="10">
        <v>43876</v>
      </c>
      <c r="B1698" s="49" t="s">
        <v>18</v>
      </c>
      <c r="C1698" s="50">
        <v>215</v>
      </c>
      <c r="D1698" s="50">
        <v>173</v>
      </c>
      <c r="F1698" s="51">
        <f t="shared" si="27"/>
        <v>0</v>
      </c>
    </row>
    <row r="1699" spans="1:6">
      <c r="A1699" s="10">
        <v>43877</v>
      </c>
      <c r="B1699" s="49" t="s">
        <v>18</v>
      </c>
      <c r="C1699" s="50">
        <v>134</v>
      </c>
      <c r="D1699" s="50">
        <v>96</v>
      </c>
      <c r="F1699" s="51">
        <f t="shared" si="27"/>
        <v>0</v>
      </c>
    </row>
    <row r="1700" spans="1:6">
      <c r="A1700" s="10">
        <v>43878</v>
      </c>
      <c r="B1700" s="49" t="s">
        <v>18</v>
      </c>
      <c r="C1700" s="50">
        <v>221</v>
      </c>
      <c r="D1700" s="50">
        <v>177</v>
      </c>
      <c r="F1700" s="51">
        <f t="shared" si="27"/>
        <v>0</v>
      </c>
    </row>
    <row r="1701" spans="1:6">
      <c r="A1701" s="10">
        <v>43879</v>
      </c>
      <c r="B1701" s="49" t="s">
        <v>18</v>
      </c>
      <c r="C1701" s="50">
        <v>433</v>
      </c>
      <c r="D1701" s="50">
        <v>353</v>
      </c>
      <c r="F1701" s="51">
        <f t="shared" si="27"/>
        <v>0</v>
      </c>
    </row>
    <row r="1702" spans="1:6">
      <c r="A1702" s="10">
        <v>43880</v>
      </c>
      <c r="B1702" s="49" t="s">
        <v>18</v>
      </c>
      <c r="C1702" s="50">
        <v>311</v>
      </c>
      <c r="D1702" s="50">
        <v>239</v>
      </c>
      <c r="F1702" s="51">
        <f t="shared" si="27"/>
        <v>0</v>
      </c>
    </row>
    <row r="1703" spans="1:6">
      <c r="A1703" s="10">
        <v>43881</v>
      </c>
      <c r="B1703" s="49" t="s">
        <v>18</v>
      </c>
      <c r="C1703" s="50">
        <v>226</v>
      </c>
      <c r="D1703" s="50">
        <v>160</v>
      </c>
      <c r="F1703" s="51">
        <f t="shared" si="27"/>
        <v>0</v>
      </c>
    </row>
    <row r="1704" spans="1:6">
      <c r="A1704" s="10">
        <v>43882</v>
      </c>
      <c r="B1704" s="49" t="s">
        <v>18</v>
      </c>
      <c r="C1704" s="50">
        <v>192</v>
      </c>
      <c r="D1704" s="50">
        <v>151</v>
      </c>
      <c r="F1704" s="51">
        <f t="shared" si="27"/>
        <v>0</v>
      </c>
    </row>
    <row r="1705" spans="1:6">
      <c r="A1705" s="10">
        <v>43883</v>
      </c>
      <c r="B1705" s="49" t="s">
        <v>18</v>
      </c>
      <c r="C1705" s="50">
        <v>103</v>
      </c>
      <c r="D1705" s="50">
        <v>74</v>
      </c>
      <c r="F1705" s="51">
        <f t="shared" si="27"/>
        <v>0</v>
      </c>
    </row>
    <row r="1706" spans="1:6">
      <c r="A1706" s="10">
        <v>43884</v>
      </c>
      <c r="B1706" s="49" t="s">
        <v>18</v>
      </c>
      <c r="C1706" s="50">
        <v>69</v>
      </c>
      <c r="D1706" s="50">
        <v>61</v>
      </c>
      <c r="F1706" s="51">
        <f t="shared" si="27"/>
        <v>0</v>
      </c>
    </row>
    <row r="1707" spans="1:6">
      <c r="A1707" s="10">
        <v>43885</v>
      </c>
      <c r="B1707" s="49" t="s">
        <v>18</v>
      </c>
      <c r="C1707" s="50">
        <v>160</v>
      </c>
      <c r="D1707" s="50">
        <v>146</v>
      </c>
      <c r="F1707" s="51">
        <f t="shared" si="27"/>
        <v>0</v>
      </c>
    </row>
    <row r="1708" spans="1:6">
      <c r="A1708" s="10">
        <v>43886</v>
      </c>
      <c r="B1708" s="49" t="s">
        <v>18</v>
      </c>
      <c r="C1708" s="50">
        <v>216</v>
      </c>
      <c r="D1708" s="50">
        <v>180</v>
      </c>
      <c r="F1708" s="51">
        <f t="shared" si="27"/>
        <v>0</v>
      </c>
    </row>
    <row r="1709" spans="1:6">
      <c r="A1709" s="10">
        <v>43887</v>
      </c>
      <c r="B1709" s="49" t="s">
        <v>18</v>
      </c>
      <c r="C1709" s="50">
        <v>204</v>
      </c>
      <c r="D1709" s="50">
        <v>153</v>
      </c>
      <c r="F1709" s="51">
        <f t="shared" si="27"/>
        <v>0</v>
      </c>
    </row>
    <row r="1710" spans="1:6">
      <c r="A1710" s="10">
        <v>43888</v>
      </c>
      <c r="B1710" s="49" t="s">
        <v>18</v>
      </c>
      <c r="C1710" s="50">
        <v>177</v>
      </c>
      <c r="D1710" s="50">
        <v>142</v>
      </c>
      <c r="F1710" s="51">
        <f t="shared" si="27"/>
        <v>0</v>
      </c>
    </row>
    <row r="1711" spans="1:6">
      <c r="A1711" s="10">
        <v>43889</v>
      </c>
      <c r="B1711" s="49" t="s">
        <v>18</v>
      </c>
      <c r="C1711" s="50">
        <v>188</v>
      </c>
      <c r="D1711" s="50">
        <v>141</v>
      </c>
      <c r="F1711" s="51">
        <f t="shared" si="27"/>
        <v>0</v>
      </c>
    </row>
    <row r="1712" spans="1:6">
      <c r="A1712" s="10">
        <v>43890</v>
      </c>
      <c r="B1712" s="49" t="s">
        <v>18</v>
      </c>
      <c r="C1712" s="50">
        <v>108</v>
      </c>
      <c r="D1712" s="50">
        <v>83</v>
      </c>
      <c r="F1712" s="51">
        <f t="shared" si="27"/>
        <v>0</v>
      </c>
    </row>
    <row r="1713" spans="1:6">
      <c r="A1713" s="10">
        <v>43891</v>
      </c>
      <c r="B1713" s="49" t="s">
        <v>18</v>
      </c>
      <c r="C1713" s="50">
        <v>68</v>
      </c>
      <c r="D1713" s="50">
        <v>65</v>
      </c>
      <c r="F1713" s="51">
        <f t="shared" si="27"/>
        <v>0</v>
      </c>
    </row>
    <row r="1714" spans="1:6">
      <c r="A1714" s="10">
        <v>43892</v>
      </c>
      <c r="B1714" s="49" t="s">
        <v>18</v>
      </c>
      <c r="C1714" s="50">
        <v>140</v>
      </c>
      <c r="D1714" s="50">
        <v>121</v>
      </c>
      <c r="F1714" s="51">
        <f t="shared" si="27"/>
        <v>0</v>
      </c>
    </row>
    <row r="1715" spans="1:6">
      <c r="A1715" s="10">
        <v>43893</v>
      </c>
      <c r="B1715" s="49" t="s">
        <v>18</v>
      </c>
      <c r="C1715" s="50">
        <v>144</v>
      </c>
      <c r="D1715" s="50">
        <v>133</v>
      </c>
      <c r="F1715" s="51">
        <f t="shared" si="27"/>
        <v>0</v>
      </c>
    </row>
    <row r="1716" spans="1:6">
      <c r="A1716" s="10">
        <v>43894</v>
      </c>
      <c r="B1716" s="49" t="s">
        <v>18</v>
      </c>
      <c r="C1716" s="50">
        <v>163</v>
      </c>
      <c r="D1716" s="50">
        <v>122</v>
      </c>
      <c r="F1716" s="51">
        <f t="shared" si="27"/>
        <v>0</v>
      </c>
    </row>
    <row r="1717" spans="1:6">
      <c r="A1717" s="10">
        <v>43895</v>
      </c>
      <c r="B1717" s="49" t="s">
        <v>18</v>
      </c>
      <c r="C1717" s="50">
        <v>350</v>
      </c>
      <c r="D1717" s="50">
        <v>275</v>
      </c>
      <c r="F1717" s="51">
        <f t="shared" si="27"/>
        <v>0</v>
      </c>
    </row>
    <row r="1718" spans="1:6">
      <c r="A1718" s="10">
        <v>43896</v>
      </c>
      <c r="B1718" s="49" t="s">
        <v>18</v>
      </c>
      <c r="C1718" s="50">
        <v>240</v>
      </c>
      <c r="D1718" s="50">
        <v>174</v>
      </c>
      <c r="F1718" s="51">
        <f t="shared" si="27"/>
        <v>0</v>
      </c>
    </row>
    <row r="1719" spans="1:6">
      <c r="A1719" s="10">
        <v>43897</v>
      </c>
      <c r="B1719" s="49" t="s">
        <v>18</v>
      </c>
      <c r="C1719" s="50">
        <v>111</v>
      </c>
      <c r="D1719" s="50">
        <v>105</v>
      </c>
      <c r="F1719" s="51">
        <f t="shared" si="27"/>
        <v>0</v>
      </c>
    </row>
    <row r="1720" spans="1:6">
      <c r="A1720" s="10">
        <v>43898</v>
      </c>
      <c r="B1720" s="49" t="s">
        <v>18</v>
      </c>
      <c r="C1720" s="50">
        <v>70</v>
      </c>
      <c r="D1720" s="50">
        <v>66</v>
      </c>
      <c r="F1720" s="51">
        <f t="shared" si="27"/>
        <v>0</v>
      </c>
    </row>
    <row r="1721" spans="1:6">
      <c r="A1721" s="10">
        <v>43899</v>
      </c>
      <c r="B1721" s="49" t="s">
        <v>18</v>
      </c>
      <c r="C1721" s="50">
        <v>58</v>
      </c>
      <c r="D1721" s="50">
        <v>58</v>
      </c>
      <c r="F1721" s="51">
        <f t="shared" si="27"/>
        <v>0</v>
      </c>
    </row>
    <row r="1722" spans="1:6">
      <c r="A1722" s="10">
        <v>43900</v>
      </c>
      <c r="B1722" s="49" t="s">
        <v>18</v>
      </c>
      <c r="C1722" s="50">
        <v>149</v>
      </c>
      <c r="D1722" s="50">
        <v>128</v>
      </c>
      <c r="F1722" s="51">
        <f t="shared" si="27"/>
        <v>0</v>
      </c>
    </row>
    <row r="1723" spans="1:6">
      <c r="A1723" s="10">
        <v>43901</v>
      </c>
      <c r="B1723" s="49" t="s">
        <v>18</v>
      </c>
      <c r="C1723" s="50">
        <v>135</v>
      </c>
      <c r="D1723" s="50">
        <v>94</v>
      </c>
      <c r="F1723" s="51">
        <f t="shared" si="27"/>
        <v>0</v>
      </c>
    </row>
    <row r="1724" spans="1:6">
      <c r="A1724" s="10">
        <v>43902</v>
      </c>
      <c r="B1724" s="49" t="s">
        <v>18</v>
      </c>
      <c r="C1724" s="50">
        <v>177</v>
      </c>
      <c r="D1724" s="50">
        <v>149</v>
      </c>
      <c r="F1724" s="51">
        <f t="shared" si="27"/>
        <v>0</v>
      </c>
    </row>
    <row r="1725" spans="1:6">
      <c r="A1725" s="10">
        <v>43903</v>
      </c>
      <c r="B1725" s="49" t="s">
        <v>18</v>
      </c>
      <c r="C1725" s="50">
        <v>266</v>
      </c>
      <c r="D1725" s="50">
        <v>219</v>
      </c>
      <c r="F1725" s="51">
        <f t="shared" si="27"/>
        <v>0</v>
      </c>
    </row>
    <row r="1726" spans="1:6">
      <c r="A1726" s="10">
        <v>43904</v>
      </c>
      <c r="B1726" s="49" t="s">
        <v>18</v>
      </c>
      <c r="C1726" s="50">
        <v>122</v>
      </c>
      <c r="D1726" s="50">
        <v>92</v>
      </c>
      <c r="F1726" s="51">
        <f t="shared" si="27"/>
        <v>0</v>
      </c>
    </row>
    <row r="1727" spans="1:6">
      <c r="A1727" s="10">
        <v>43905</v>
      </c>
      <c r="B1727" s="49" t="s">
        <v>18</v>
      </c>
      <c r="C1727" s="50">
        <v>77</v>
      </c>
      <c r="D1727" s="50">
        <v>71</v>
      </c>
      <c r="F1727" s="51">
        <f t="shared" si="27"/>
        <v>0</v>
      </c>
    </row>
    <row r="1728" spans="1:6">
      <c r="A1728" s="10">
        <v>43906</v>
      </c>
      <c r="B1728" s="49" t="s">
        <v>18</v>
      </c>
      <c r="C1728" s="50">
        <v>170</v>
      </c>
      <c r="D1728" s="50">
        <v>140</v>
      </c>
      <c r="F1728" s="51">
        <f t="shared" si="27"/>
        <v>0</v>
      </c>
    </row>
    <row r="1729" spans="1:6">
      <c r="A1729" s="10">
        <v>43907</v>
      </c>
      <c r="B1729" s="49" t="s">
        <v>18</v>
      </c>
      <c r="C1729" s="50">
        <v>150</v>
      </c>
      <c r="D1729" s="50">
        <v>120</v>
      </c>
      <c r="F1729" s="51">
        <f t="shared" si="27"/>
        <v>0</v>
      </c>
    </row>
    <row r="1730" spans="1:6">
      <c r="A1730" s="10">
        <v>43908</v>
      </c>
      <c r="B1730" s="49" t="s">
        <v>18</v>
      </c>
      <c r="C1730" s="50">
        <v>169</v>
      </c>
      <c r="D1730" s="50">
        <v>124</v>
      </c>
      <c r="F1730" s="51">
        <f t="shared" si="27"/>
        <v>0</v>
      </c>
    </row>
    <row r="1731" spans="1:6">
      <c r="A1731" s="10">
        <v>43909</v>
      </c>
      <c r="B1731" s="49" t="s">
        <v>18</v>
      </c>
      <c r="C1731" s="50">
        <v>165</v>
      </c>
      <c r="D1731" s="50">
        <v>135</v>
      </c>
      <c r="F1731" s="51">
        <f t="shared" si="27"/>
        <v>0</v>
      </c>
    </row>
    <row r="1732" spans="1:6">
      <c r="A1732" s="10">
        <v>43910</v>
      </c>
      <c r="B1732" s="49" t="s">
        <v>18</v>
      </c>
      <c r="C1732" s="50">
        <v>134</v>
      </c>
      <c r="D1732" s="50">
        <v>118</v>
      </c>
      <c r="F1732" s="51">
        <f t="shared" si="27"/>
        <v>0</v>
      </c>
    </row>
    <row r="1733" spans="1:6">
      <c r="A1733" s="10">
        <v>43911</v>
      </c>
      <c r="B1733" s="49" t="s">
        <v>18</v>
      </c>
      <c r="C1733" s="50">
        <v>94</v>
      </c>
      <c r="D1733" s="50">
        <v>74</v>
      </c>
      <c r="F1733" s="51">
        <f t="shared" si="27"/>
        <v>0</v>
      </c>
    </row>
    <row r="1734" spans="1:6">
      <c r="A1734" s="10">
        <v>43912</v>
      </c>
      <c r="B1734" s="49" t="s">
        <v>18</v>
      </c>
      <c r="C1734" s="50">
        <v>50</v>
      </c>
      <c r="D1734" s="50">
        <v>45</v>
      </c>
      <c r="F1734" s="51">
        <f t="shared" si="27"/>
        <v>0</v>
      </c>
    </row>
    <row r="1735" spans="1:6">
      <c r="A1735" s="10">
        <v>43913</v>
      </c>
      <c r="B1735" s="49" t="s">
        <v>18</v>
      </c>
      <c r="C1735" s="50">
        <v>175</v>
      </c>
      <c r="D1735" s="50">
        <v>163</v>
      </c>
      <c r="F1735" s="51">
        <f t="shared" si="27"/>
        <v>0</v>
      </c>
    </row>
    <row r="1736" spans="1:6">
      <c r="A1736" s="10">
        <v>43914</v>
      </c>
      <c r="B1736" s="49" t="s">
        <v>18</v>
      </c>
      <c r="C1736" s="50">
        <v>178</v>
      </c>
      <c r="D1736" s="50">
        <v>163</v>
      </c>
      <c r="F1736" s="51">
        <f t="shared" si="27"/>
        <v>0</v>
      </c>
    </row>
    <row r="1737" spans="1:6">
      <c r="A1737" s="10">
        <v>43915</v>
      </c>
      <c r="B1737" s="49" t="s">
        <v>18</v>
      </c>
      <c r="C1737" s="50">
        <v>159</v>
      </c>
      <c r="D1737" s="50">
        <v>140</v>
      </c>
      <c r="F1737" s="51">
        <f t="shared" si="27"/>
        <v>0</v>
      </c>
    </row>
    <row r="1738" spans="1:6">
      <c r="A1738" s="10">
        <v>43916</v>
      </c>
      <c r="B1738" s="49" t="s">
        <v>18</v>
      </c>
      <c r="C1738" s="50">
        <v>129</v>
      </c>
      <c r="D1738" s="50">
        <v>120</v>
      </c>
      <c r="F1738" s="51">
        <f t="shared" si="27"/>
        <v>0</v>
      </c>
    </row>
    <row r="1739" spans="1:6">
      <c r="A1739" s="10">
        <v>43917</v>
      </c>
      <c r="B1739" s="49" t="s">
        <v>18</v>
      </c>
      <c r="C1739" s="50">
        <v>152</v>
      </c>
      <c r="D1739" s="50">
        <v>137</v>
      </c>
      <c r="F1739" s="51">
        <f t="shared" si="27"/>
        <v>0</v>
      </c>
    </row>
    <row r="1740" spans="1:6">
      <c r="A1740" s="10">
        <v>43918</v>
      </c>
      <c r="B1740" s="49" t="s">
        <v>18</v>
      </c>
      <c r="C1740" s="50">
        <v>125</v>
      </c>
      <c r="D1740" s="50">
        <v>83</v>
      </c>
      <c r="F1740" s="51">
        <f t="shared" si="27"/>
        <v>0</v>
      </c>
    </row>
    <row r="1741" spans="1:6">
      <c r="A1741" s="10">
        <v>43919</v>
      </c>
      <c r="B1741" s="49" t="s">
        <v>18</v>
      </c>
      <c r="C1741" s="50">
        <v>117</v>
      </c>
      <c r="D1741" s="50">
        <v>94</v>
      </c>
      <c r="F1741" s="51">
        <f t="shared" si="27"/>
        <v>0</v>
      </c>
    </row>
    <row r="1742" spans="1:6">
      <c r="A1742" s="10">
        <v>43920</v>
      </c>
      <c r="B1742" s="49" t="s">
        <v>18</v>
      </c>
      <c r="C1742" s="50">
        <v>141</v>
      </c>
      <c r="D1742" s="50">
        <v>115</v>
      </c>
      <c r="F1742" s="51">
        <f t="shared" si="27"/>
        <v>0</v>
      </c>
    </row>
    <row r="1743" spans="1:6">
      <c r="A1743" s="10">
        <v>43921</v>
      </c>
      <c r="B1743" s="49" t="s">
        <v>18</v>
      </c>
      <c r="C1743" s="50">
        <v>126</v>
      </c>
      <c r="D1743" s="50">
        <v>118</v>
      </c>
      <c r="F1743" s="51">
        <f t="shared" si="27"/>
        <v>0</v>
      </c>
    </row>
    <row r="1744" spans="1:6">
      <c r="A1744" s="10">
        <v>43922</v>
      </c>
      <c r="B1744" s="49" t="s">
        <v>18</v>
      </c>
      <c r="C1744" s="50">
        <v>144</v>
      </c>
      <c r="D1744" s="50">
        <v>128</v>
      </c>
      <c r="F1744" s="51">
        <f t="shared" si="27"/>
        <v>0</v>
      </c>
    </row>
    <row r="1745" spans="1:6">
      <c r="A1745" s="10">
        <v>43923</v>
      </c>
      <c r="B1745" s="49" t="s">
        <v>18</v>
      </c>
      <c r="C1745" s="50">
        <v>231</v>
      </c>
      <c r="D1745" s="50">
        <v>163</v>
      </c>
      <c r="F1745" s="51">
        <f t="shared" si="27"/>
        <v>0</v>
      </c>
    </row>
    <row r="1746" spans="1:6">
      <c r="A1746" s="10">
        <v>43924</v>
      </c>
      <c r="B1746" s="49" t="s">
        <v>18</v>
      </c>
      <c r="C1746" s="50">
        <v>206</v>
      </c>
      <c r="D1746" s="50">
        <v>150</v>
      </c>
      <c r="F1746" s="51">
        <f t="shared" si="27"/>
        <v>0</v>
      </c>
    </row>
    <row r="1747" spans="1:6">
      <c r="A1747" s="10">
        <v>43925</v>
      </c>
      <c r="B1747" s="49" t="s">
        <v>18</v>
      </c>
      <c r="C1747" s="50">
        <v>270</v>
      </c>
      <c r="D1747" s="50">
        <v>163</v>
      </c>
      <c r="F1747" s="51">
        <f t="shared" si="27"/>
        <v>0</v>
      </c>
    </row>
    <row r="1748" spans="1:6">
      <c r="A1748" s="10">
        <v>43926</v>
      </c>
      <c r="B1748" s="49" t="s">
        <v>18</v>
      </c>
      <c r="C1748" s="50">
        <v>238</v>
      </c>
      <c r="D1748" s="50">
        <v>187</v>
      </c>
      <c r="F1748" s="51">
        <f t="shared" si="27"/>
        <v>0</v>
      </c>
    </row>
    <row r="1749" spans="1:6">
      <c r="A1749" s="10">
        <v>43927</v>
      </c>
      <c r="B1749" s="49" t="s">
        <v>18</v>
      </c>
      <c r="C1749" s="50">
        <v>238</v>
      </c>
      <c r="D1749" s="50">
        <v>196</v>
      </c>
      <c r="F1749" s="51">
        <f t="shared" si="27"/>
        <v>0</v>
      </c>
    </row>
    <row r="1750" spans="1:6">
      <c r="A1750" s="10">
        <v>43928</v>
      </c>
      <c r="B1750" s="49" t="s">
        <v>18</v>
      </c>
      <c r="C1750" s="50">
        <v>179</v>
      </c>
      <c r="D1750" s="50">
        <v>164</v>
      </c>
      <c r="F1750" s="51">
        <f t="shared" si="27"/>
        <v>0</v>
      </c>
    </row>
    <row r="1751" spans="1:6">
      <c r="A1751" s="10">
        <v>43929</v>
      </c>
      <c r="B1751" s="49" t="s">
        <v>18</v>
      </c>
      <c r="C1751" s="50">
        <v>168</v>
      </c>
      <c r="D1751" s="50">
        <v>155</v>
      </c>
      <c r="F1751" s="51">
        <f t="shared" si="27"/>
        <v>0</v>
      </c>
    </row>
    <row r="1752" spans="1:6">
      <c r="A1752" s="10">
        <v>43930</v>
      </c>
      <c r="B1752" s="49" t="s">
        <v>18</v>
      </c>
      <c r="C1752" s="50">
        <v>183</v>
      </c>
      <c r="D1752" s="50">
        <v>159</v>
      </c>
      <c r="F1752" s="51">
        <f t="shared" si="27"/>
        <v>0</v>
      </c>
    </row>
    <row r="1753" spans="1:6">
      <c r="A1753" s="10">
        <v>43931</v>
      </c>
      <c r="B1753" s="49" t="s">
        <v>18</v>
      </c>
      <c r="C1753" s="50">
        <v>83</v>
      </c>
      <c r="D1753" s="50">
        <v>80</v>
      </c>
      <c r="F1753" s="51">
        <f t="shared" si="27"/>
        <v>0</v>
      </c>
    </row>
    <row r="1754" spans="1:6">
      <c r="A1754" s="10">
        <v>43932</v>
      </c>
      <c r="B1754" s="49" t="s">
        <v>18</v>
      </c>
      <c r="C1754" s="50">
        <v>666</v>
      </c>
      <c r="D1754" s="50">
        <v>344</v>
      </c>
      <c r="F1754" s="51">
        <f t="shared" si="27"/>
        <v>0</v>
      </c>
    </row>
    <row r="1755" spans="1:6">
      <c r="A1755" s="10">
        <v>43933</v>
      </c>
      <c r="B1755" s="49" t="s">
        <v>18</v>
      </c>
      <c r="C1755" s="50">
        <v>75</v>
      </c>
      <c r="D1755" s="50">
        <v>67</v>
      </c>
      <c r="F1755" s="51">
        <f t="shared" si="27"/>
        <v>0</v>
      </c>
    </row>
    <row r="1756" spans="1:6">
      <c r="A1756" s="10">
        <v>43934</v>
      </c>
      <c r="B1756" s="49" t="s">
        <v>18</v>
      </c>
      <c r="C1756" s="50">
        <v>55</v>
      </c>
      <c r="D1756" s="50">
        <v>52</v>
      </c>
      <c r="F1756" s="51">
        <f t="shared" ref="F1756:F1819" si="28">A1756-1-A1755</f>
        <v>0</v>
      </c>
    </row>
    <row r="1757" spans="1:6">
      <c r="A1757" s="10">
        <v>43935</v>
      </c>
      <c r="B1757" s="49" t="s">
        <v>18</v>
      </c>
      <c r="C1757" s="50">
        <v>199</v>
      </c>
      <c r="D1757" s="50">
        <v>162</v>
      </c>
      <c r="F1757" s="51">
        <f t="shared" si="28"/>
        <v>0</v>
      </c>
    </row>
    <row r="1758" spans="1:6">
      <c r="A1758" s="10">
        <v>43936</v>
      </c>
      <c r="B1758" s="49" t="s">
        <v>18</v>
      </c>
      <c r="C1758" s="50">
        <v>169</v>
      </c>
      <c r="D1758" s="50">
        <v>156</v>
      </c>
      <c r="F1758" s="51">
        <f t="shared" si="28"/>
        <v>0</v>
      </c>
    </row>
    <row r="1759" spans="1:6">
      <c r="A1759" s="10">
        <v>43937</v>
      </c>
      <c r="B1759" s="49" t="s">
        <v>18</v>
      </c>
      <c r="C1759" s="50">
        <v>196</v>
      </c>
      <c r="D1759" s="50">
        <v>140</v>
      </c>
      <c r="F1759" s="51">
        <f t="shared" si="28"/>
        <v>0</v>
      </c>
    </row>
    <row r="1760" spans="1:6">
      <c r="A1760" s="10">
        <v>43938</v>
      </c>
      <c r="B1760" s="49" t="s">
        <v>18</v>
      </c>
      <c r="C1760" s="50">
        <v>193</v>
      </c>
      <c r="D1760" s="50">
        <v>170</v>
      </c>
      <c r="F1760" s="51">
        <f t="shared" si="28"/>
        <v>0</v>
      </c>
    </row>
    <row r="1761" spans="1:6">
      <c r="A1761" s="10">
        <v>43939</v>
      </c>
      <c r="B1761" s="49" t="s">
        <v>18</v>
      </c>
      <c r="C1761" s="50">
        <v>58</v>
      </c>
      <c r="D1761" s="50">
        <v>49</v>
      </c>
      <c r="F1761" s="51">
        <f t="shared" si="28"/>
        <v>0</v>
      </c>
    </row>
    <row r="1762" spans="1:6">
      <c r="A1762" s="10">
        <v>43940</v>
      </c>
      <c r="B1762" s="49" t="s">
        <v>18</v>
      </c>
      <c r="C1762" s="50">
        <v>92</v>
      </c>
      <c r="D1762" s="50">
        <v>82</v>
      </c>
      <c r="F1762" s="51">
        <f t="shared" si="28"/>
        <v>0</v>
      </c>
    </row>
    <row r="1763" spans="1:6">
      <c r="A1763" s="10">
        <v>43941</v>
      </c>
      <c r="B1763" s="49" t="s">
        <v>18</v>
      </c>
      <c r="C1763" s="50">
        <v>172</v>
      </c>
      <c r="D1763" s="50">
        <v>138</v>
      </c>
      <c r="F1763" s="51">
        <f t="shared" si="28"/>
        <v>0</v>
      </c>
    </row>
    <row r="1764" spans="1:6">
      <c r="A1764" s="10">
        <v>43942</v>
      </c>
      <c r="B1764" s="49" t="s">
        <v>18</v>
      </c>
      <c r="C1764" s="50">
        <v>167</v>
      </c>
      <c r="D1764" s="50">
        <v>151</v>
      </c>
      <c r="F1764" s="51">
        <f t="shared" si="28"/>
        <v>0</v>
      </c>
    </row>
    <row r="1765" spans="1:6">
      <c r="A1765" s="10">
        <v>43943</v>
      </c>
      <c r="B1765" s="49" t="s">
        <v>18</v>
      </c>
      <c r="C1765" s="50">
        <v>162</v>
      </c>
      <c r="D1765" s="50">
        <v>149</v>
      </c>
      <c r="F1765" s="51">
        <f t="shared" si="28"/>
        <v>0</v>
      </c>
    </row>
    <row r="1766" spans="1:6">
      <c r="A1766" s="10">
        <v>43944</v>
      </c>
      <c r="B1766" s="49" t="s">
        <v>18</v>
      </c>
      <c r="C1766" s="50">
        <v>112</v>
      </c>
      <c r="D1766" s="50">
        <v>87</v>
      </c>
      <c r="F1766" s="51">
        <f t="shared" si="28"/>
        <v>0</v>
      </c>
    </row>
    <row r="1767" spans="1:6">
      <c r="A1767" s="10">
        <v>43945</v>
      </c>
      <c r="B1767" s="49" t="s">
        <v>18</v>
      </c>
      <c r="C1767" s="50">
        <v>129</v>
      </c>
      <c r="D1767" s="50">
        <v>111</v>
      </c>
      <c r="F1767" s="51">
        <f t="shared" si="28"/>
        <v>0</v>
      </c>
    </row>
    <row r="1768" spans="1:6">
      <c r="A1768" s="10">
        <v>43946</v>
      </c>
      <c r="B1768" s="49" t="s">
        <v>18</v>
      </c>
      <c r="C1768" s="50">
        <v>90</v>
      </c>
      <c r="D1768" s="50">
        <v>80</v>
      </c>
      <c r="F1768" s="51">
        <f t="shared" si="28"/>
        <v>0</v>
      </c>
    </row>
    <row r="1769" spans="1:6">
      <c r="A1769" s="10">
        <v>43947</v>
      </c>
      <c r="B1769" s="49" t="s">
        <v>18</v>
      </c>
      <c r="C1769" s="50">
        <v>141</v>
      </c>
      <c r="D1769" s="50">
        <v>73</v>
      </c>
      <c r="F1769" s="51">
        <f t="shared" si="28"/>
        <v>0</v>
      </c>
    </row>
    <row r="1770" spans="1:6">
      <c r="A1770" s="10">
        <v>43948</v>
      </c>
      <c r="B1770" s="49" t="s">
        <v>18</v>
      </c>
      <c r="C1770" s="50">
        <v>165</v>
      </c>
      <c r="D1770" s="50">
        <v>133</v>
      </c>
      <c r="F1770" s="51">
        <f t="shared" si="28"/>
        <v>0</v>
      </c>
    </row>
    <row r="1771" spans="1:6">
      <c r="A1771" s="10">
        <v>43949</v>
      </c>
      <c r="B1771" s="49" t="s">
        <v>18</v>
      </c>
      <c r="C1771" s="50">
        <v>146</v>
      </c>
      <c r="D1771" s="50">
        <v>135</v>
      </c>
      <c r="F1771" s="51">
        <f t="shared" si="28"/>
        <v>0</v>
      </c>
    </row>
    <row r="1772" spans="1:6">
      <c r="A1772" s="10">
        <v>43950</v>
      </c>
      <c r="B1772" s="49" t="s">
        <v>18</v>
      </c>
      <c r="C1772" s="50">
        <v>188</v>
      </c>
      <c r="D1772" s="50">
        <v>169</v>
      </c>
      <c r="F1772" s="51">
        <f t="shared" si="28"/>
        <v>0</v>
      </c>
    </row>
    <row r="1773" spans="1:6">
      <c r="A1773" s="10">
        <v>43951</v>
      </c>
      <c r="B1773" s="49" t="s">
        <v>18</v>
      </c>
      <c r="C1773" s="50">
        <v>187</v>
      </c>
      <c r="D1773" s="50">
        <v>156</v>
      </c>
      <c r="F1773" s="51">
        <f t="shared" si="28"/>
        <v>0</v>
      </c>
    </row>
    <row r="1774" spans="1:6">
      <c r="A1774" s="10">
        <v>43952</v>
      </c>
      <c r="B1774" s="49" t="s">
        <v>18</v>
      </c>
      <c r="C1774" s="50">
        <v>238</v>
      </c>
      <c r="D1774" s="50">
        <v>182</v>
      </c>
      <c r="F1774" s="51">
        <f t="shared" si="28"/>
        <v>0</v>
      </c>
    </row>
    <row r="1775" spans="1:6">
      <c r="A1775" s="10">
        <v>43953</v>
      </c>
      <c r="B1775" s="49" t="s">
        <v>18</v>
      </c>
      <c r="C1775" s="50">
        <v>216</v>
      </c>
      <c r="D1775" s="50">
        <v>180</v>
      </c>
      <c r="F1775" s="51">
        <f t="shared" si="28"/>
        <v>0</v>
      </c>
    </row>
    <row r="1776" spans="1:6">
      <c r="A1776" s="10">
        <v>43954</v>
      </c>
      <c r="B1776" s="49" t="s">
        <v>18</v>
      </c>
      <c r="C1776" s="50">
        <v>63</v>
      </c>
      <c r="D1776" s="50">
        <v>57</v>
      </c>
      <c r="F1776" s="51">
        <f t="shared" si="28"/>
        <v>0</v>
      </c>
    </row>
    <row r="1777" spans="1:6">
      <c r="A1777" s="10">
        <v>43955</v>
      </c>
      <c r="B1777" s="49" t="s">
        <v>18</v>
      </c>
      <c r="C1777" s="50">
        <v>172</v>
      </c>
      <c r="D1777" s="50">
        <v>152</v>
      </c>
      <c r="F1777" s="51">
        <f t="shared" si="28"/>
        <v>0</v>
      </c>
    </row>
    <row r="1778" spans="1:6">
      <c r="A1778" s="10">
        <v>43956</v>
      </c>
      <c r="B1778" s="49" t="s">
        <v>18</v>
      </c>
      <c r="C1778" s="50">
        <v>231</v>
      </c>
      <c r="D1778" s="50">
        <v>180</v>
      </c>
      <c r="F1778" s="51">
        <f t="shared" si="28"/>
        <v>0</v>
      </c>
    </row>
    <row r="1779" spans="1:6">
      <c r="A1779" s="10">
        <v>43957</v>
      </c>
      <c r="B1779" s="49" t="s">
        <v>18</v>
      </c>
      <c r="C1779" s="50">
        <v>191</v>
      </c>
      <c r="D1779" s="50">
        <v>162</v>
      </c>
      <c r="F1779" s="51">
        <f t="shared" si="28"/>
        <v>0</v>
      </c>
    </row>
    <row r="1780" spans="1:6">
      <c r="A1780" s="10">
        <v>43958</v>
      </c>
      <c r="B1780" s="49" t="s">
        <v>18</v>
      </c>
      <c r="C1780" s="50">
        <v>215</v>
      </c>
      <c r="D1780" s="50">
        <v>182</v>
      </c>
      <c r="F1780" s="51">
        <f t="shared" si="28"/>
        <v>0</v>
      </c>
    </row>
    <row r="1781" spans="1:6">
      <c r="A1781" s="10">
        <v>43959</v>
      </c>
      <c r="B1781" s="49" t="s">
        <v>18</v>
      </c>
      <c r="C1781" s="50">
        <v>148</v>
      </c>
      <c r="D1781" s="50">
        <v>127</v>
      </c>
      <c r="F1781" s="51">
        <f t="shared" si="28"/>
        <v>0</v>
      </c>
    </row>
    <row r="1782" spans="1:6">
      <c r="A1782" s="10">
        <v>43960</v>
      </c>
      <c r="B1782" s="49" t="s">
        <v>18</v>
      </c>
      <c r="C1782" s="50">
        <v>142</v>
      </c>
      <c r="D1782" s="50">
        <v>119</v>
      </c>
      <c r="F1782" s="51">
        <f t="shared" si="28"/>
        <v>0</v>
      </c>
    </row>
    <row r="1783" spans="1:6">
      <c r="A1783" s="10">
        <v>43961</v>
      </c>
      <c r="B1783" s="49" t="s">
        <v>18</v>
      </c>
      <c r="C1783" s="50">
        <v>58</v>
      </c>
      <c r="D1783" s="50">
        <v>57</v>
      </c>
      <c r="F1783" s="51">
        <f t="shared" si="28"/>
        <v>0</v>
      </c>
    </row>
    <row r="1784" spans="1:6">
      <c r="A1784" s="10">
        <v>43962</v>
      </c>
      <c r="B1784" s="49" t="s">
        <v>18</v>
      </c>
      <c r="C1784" s="50">
        <v>146</v>
      </c>
      <c r="D1784" s="50">
        <v>126</v>
      </c>
      <c r="F1784" s="51">
        <f t="shared" si="28"/>
        <v>0</v>
      </c>
    </row>
    <row r="1785" spans="1:6">
      <c r="A1785" s="10">
        <v>43963</v>
      </c>
      <c r="B1785" s="49" t="s">
        <v>18</v>
      </c>
      <c r="C1785" s="50">
        <v>147</v>
      </c>
      <c r="D1785" s="50">
        <v>124</v>
      </c>
      <c r="F1785" s="51">
        <f t="shared" si="28"/>
        <v>0</v>
      </c>
    </row>
    <row r="1786" spans="1:6">
      <c r="A1786" s="10">
        <v>43964</v>
      </c>
      <c r="B1786" s="49" t="s">
        <v>18</v>
      </c>
      <c r="C1786" s="50">
        <v>201</v>
      </c>
      <c r="D1786" s="50">
        <v>174</v>
      </c>
      <c r="F1786" s="51">
        <f t="shared" si="28"/>
        <v>0</v>
      </c>
    </row>
    <row r="1787" spans="1:6">
      <c r="A1787" s="10">
        <v>43965</v>
      </c>
      <c r="B1787" s="49" t="s">
        <v>18</v>
      </c>
      <c r="C1787" s="50">
        <v>164</v>
      </c>
      <c r="D1787" s="50">
        <v>149</v>
      </c>
      <c r="F1787" s="51">
        <f t="shared" si="28"/>
        <v>0</v>
      </c>
    </row>
    <row r="1788" spans="1:6">
      <c r="A1788" s="10">
        <v>43966</v>
      </c>
      <c r="B1788" s="49" t="s">
        <v>18</v>
      </c>
      <c r="C1788" s="50">
        <v>171</v>
      </c>
      <c r="D1788" s="50">
        <v>151</v>
      </c>
      <c r="F1788" s="51">
        <f t="shared" si="28"/>
        <v>0</v>
      </c>
    </row>
    <row r="1789" spans="1:6">
      <c r="A1789" s="10">
        <v>43967</v>
      </c>
      <c r="B1789" s="49" t="s">
        <v>18</v>
      </c>
      <c r="C1789" s="50">
        <v>83</v>
      </c>
      <c r="D1789" s="50">
        <v>78</v>
      </c>
      <c r="F1789" s="51">
        <f t="shared" si="28"/>
        <v>0</v>
      </c>
    </row>
    <row r="1790" spans="1:6">
      <c r="A1790" s="10">
        <v>43968</v>
      </c>
      <c r="B1790" s="49" t="s">
        <v>18</v>
      </c>
      <c r="C1790" s="50">
        <v>64</v>
      </c>
      <c r="D1790" s="50">
        <v>56</v>
      </c>
      <c r="F1790" s="51">
        <f t="shared" si="28"/>
        <v>0</v>
      </c>
    </row>
    <row r="1791" spans="1:6">
      <c r="A1791" s="10">
        <v>43969</v>
      </c>
      <c r="B1791" s="49" t="s">
        <v>18</v>
      </c>
      <c r="C1791" s="50">
        <v>193</v>
      </c>
      <c r="D1791" s="50">
        <v>164</v>
      </c>
      <c r="F1791" s="51">
        <f t="shared" si="28"/>
        <v>0</v>
      </c>
    </row>
    <row r="1792" spans="1:6">
      <c r="A1792" s="10">
        <v>43970</v>
      </c>
      <c r="B1792" s="49" t="s">
        <v>18</v>
      </c>
      <c r="C1792" s="50">
        <v>144</v>
      </c>
      <c r="D1792" s="50">
        <v>126</v>
      </c>
      <c r="F1792" s="51">
        <f t="shared" si="28"/>
        <v>0</v>
      </c>
    </row>
    <row r="1793" spans="1:6">
      <c r="A1793" s="10">
        <v>43971</v>
      </c>
      <c r="B1793" s="49" t="s">
        <v>18</v>
      </c>
      <c r="C1793" s="50">
        <v>236</v>
      </c>
      <c r="D1793" s="50">
        <v>171</v>
      </c>
      <c r="F1793" s="51">
        <f t="shared" si="28"/>
        <v>0</v>
      </c>
    </row>
    <row r="1794" spans="1:6">
      <c r="A1794" s="10">
        <v>43972</v>
      </c>
      <c r="B1794" s="49" t="s">
        <v>18</v>
      </c>
      <c r="C1794" s="50">
        <v>164</v>
      </c>
      <c r="D1794" s="50">
        <v>141</v>
      </c>
      <c r="F1794" s="51">
        <f t="shared" si="28"/>
        <v>0</v>
      </c>
    </row>
    <row r="1795" spans="1:6">
      <c r="A1795" s="10">
        <v>43973</v>
      </c>
      <c r="B1795" s="49" t="s">
        <v>18</v>
      </c>
      <c r="C1795" s="50">
        <v>158</v>
      </c>
      <c r="D1795" s="50">
        <v>150</v>
      </c>
      <c r="F1795" s="51">
        <f t="shared" si="28"/>
        <v>0</v>
      </c>
    </row>
    <row r="1796" spans="1:6">
      <c r="A1796" s="10">
        <v>43974</v>
      </c>
      <c r="B1796" s="49" t="s">
        <v>18</v>
      </c>
      <c r="C1796" s="50">
        <v>103</v>
      </c>
      <c r="D1796" s="50">
        <v>92</v>
      </c>
      <c r="F1796" s="51">
        <f t="shared" si="28"/>
        <v>0</v>
      </c>
    </row>
    <row r="1797" spans="1:6">
      <c r="A1797" s="10">
        <v>43975</v>
      </c>
      <c r="B1797" s="49" t="s">
        <v>18</v>
      </c>
      <c r="C1797" s="50">
        <v>73</v>
      </c>
      <c r="D1797" s="50">
        <v>67</v>
      </c>
      <c r="F1797" s="51">
        <f t="shared" si="28"/>
        <v>0</v>
      </c>
    </row>
    <row r="1798" spans="1:6">
      <c r="A1798" s="10">
        <v>43976</v>
      </c>
      <c r="B1798" s="49" t="s">
        <v>18</v>
      </c>
      <c r="C1798" s="50">
        <v>140</v>
      </c>
      <c r="D1798" s="50">
        <v>124</v>
      </c>
      <c r="F1798" s="51">
        <f t="shared" si="28"/>
        <v>0</v>
      </c>
    </row>
    <row r="1799" spans="1:6">
      <c r="A1799" s="10">
        <v>43977</v>
      </c>
      <c r="B1799" s="49" t="s">
        <v>18</v>
      </c>
      <c r="C1799" s="50">
        <v>166</v>
      </c>
      <c r="D1799" s="50">
        <v>142</v>
      </c>
      <c r="F1799" s="51">
        <f t="shared" si="28"/>
        <v>0</v>
      </c>
    </row>
    <row r="1800" spans="1:6">
      <c r="A1800" s="10">
        <v>43978</v>
      </c>
      <c r="B1800" s="49" t="s">
        <v>18</v>
      </c>
      <c r="C1800" s="50">
        <v>181</v>
      </c>
      <c r="D1800" s="50">
        <v>147</v>
      </c>
      <c r="F1800" s="51">
        <f t="shared" si="28"/>
        <v>0</v>
      </c>
    </row>
    <row r="1801" spans="1:6">
      <c r="A1801" s="10">
        <v>43979</v>
      </c>
      <c r="B1801" s="49" t="s">
        <v>18</v>
      </c>
      <c r="C1801" s="50">
        <v>128</v>
      </c>
      <c r="D1801" s="50">
        <v>108</v>
      </c>
      <c r="F1801" s="51">
        <f t="shared" si="28"/>
        <v>0</v>
      </c>
    </row>
    <row r="1802" spans="1:6">
      <c r="A1802" s="10">
        <v>43980</v>
      </c>
      <c r="B1802" s="49" t="s">
        <v>18</v>
      </c>
      <c r="C1802" s="50">
        <v>160</v>
      </c>
      <c r="D1802" s="50">
        <v>131</v>
      </c>
      <c r="F1802" s="51">
        <f t="shared" si="28"/>
        <v>0</v>
      </c>
    </row>
    <row r="1803" spans="1:6">
      <c r="A1803" s="10">
        <v>43981</v>
      </c>
      <c r="B1803" s="49" t="s">
        <v>18</v>
      </c>
      <c r="C1803" s="50">
        <v>122</v>
      </c>
      <c r="D1803" s="50">
        <v>105</v>
      </c>
      <c r="F1803" s="51">
        <f t="shared" si="28"/>
        <v>0</v>
      </c>
    </row>
    <row r="1804" spans="1:6">
      <c r="A1804" s="10">
        <v>43982</v>
      </c>
      <c r="B1804" s="49" t="s">
        <v>18</v>
      </c>
      <c r="C1804" s="50">
        <v>88</v>
      </c>
      <c r="D1804" s="50">
        <v>75</v>
      </c>
      <c r="F1804" s="51">
        <f t="shared" si="28"/>
        <v>0</v>
      </c>
    </row>
    <row r="1805" spans="1:6">
      <c r="A1805" s="10">
        <v>43983</v>
      </c>
      <c r="B1805" s="49" t="s">
        <v>18</v>
      </c>
      <c r="C1805" s="50">
        <v>203</v>
      </c>
      <c r="D1805" s="50">
        <v>138</v>
      </c>
      <c r="F1805" s="51">
        <f t="shared" si="28"/>
        <v>0</v>
      </c>
    </row>
    <row r="1806" spans="1:6">
      <c r="A1806" s="10">
        <v>43984</v>
      </c>
      <c r="B1806" s="49" t="s">
        <v>18</v>
      </c>
      <c r="C1806" s="50">
        <v>223</v>
      </c>
      <c r="D1806" s="50">
        <v>170</v>
      </c>
      <c r="F1806" s="51">
        <f t="shared" si="28"/>
        <v>0</v>
      </c>
    </row>
    <row r="1807" spans="1:6">
      <c r="A1807" s="10">
        <v>43985</v>
      </c>
      <c r="B1807" s="49" t="s">
        <v>18</v>
      </c>
      <c r="C1807" s="50">
        <v>135</v>
      </c>
      <c r="D1807" s="50">
        <v>99</v>
      </c>
      <c r="F1807" s="51">
        <f t="shared" si="28"/>
        <v>0</v>
      </c>
    </row>
    <row r="1808" spans="1:6">
      <c r="A1808" s="10">
        <v>43986</v>
      </c>
      <c r="B1808" s="49" t="s">
        <v>18</v>
      </c>
      <c r="C1808" s="50">
        <v>157</v>
      </c>
      <c r="D1808" s="50">
        <v>134</v>
      </c>
      <c r="F1808" s="51">
        <f t="shared" si="28"/>
        <v>0</v>
      </c>
    </row>
    <row r="1809" spans="1:6">
      <c r="A1809" s="10">
        <v>43987</v>
      </c>
      <c r="B1809" s="49" t="s">
        <v>18</v>
      </c>
      <c r="C1809" s="50">
        <v>123</v>
      </c>
      <c r="D1809" s="50">
        <v>103</v>
      </c>
      <c r="F1809" s="51">
        <f t="shared" si="28"/>
        <v>0</v>
      </c>
    </row>
    <row r="1810" spans="1:6">
      <c r="A1810" s="10">
        <v>43988</v>
      </c>
      <c r="B1810" s="49" t="s">
        <v>18</v>
      </c>
      <c r="C1810" s="50">
        <v>110</v>
      </c>
      <c r="D1810" s="50">
        <v>98</v>
      </c>
      <c r="F1810" s="51">
        <f t="shared" si="28"/>
        <v>0</v>
      </c>
    </row>
    <row r="1811" spans="1:6">
      <c r="A1811" s="10">
        <v>43989</v>
      </c>
      <c r="B1811" s="49" t="s">
        <v>18</v>
      </c>
      <c r="C1811" s="50">
        <v>86</v>
      </c>
      <c r="D1811" s="50">
        <v>81</v>
      </c>
      <c r="F1811" s="51">
        <f t="shared" si="28"/>
        <v>0</v>
      </c>
    </row>
    <row r="1812" spans="1:6">
      <c r="A1812" s="10">
        <v>43990</v>
      </c>
      <c r="B1812" s="49" t="s">
        <v>18</v>
      </c>
      <c r="C1812" s="50">
        <v>75</v>
      </c>
      <c r="D1812" s="50">
        <v>70</v>
      </c>
      <c r="F1812" s="51">
        <f t="shared" si="28"/>
        <v>0</v>
      </c>
    </row>
    <row r="1813" spans="1:6">
      <c r="A1813" s="10">
        <v>43991</v>
      </c>
      <c r="B1813" s="49" t="s">
        <v>18</v>
      </c>
      <c r="C1813" s="50">
        <v>181</v>
      </c>
      <c r="D1813" s="50">
        <v>132</v>
      </c>
      <c r="F1813" s="51">
        <f t="shared" si="28"/>
        <v>0</v>
      </c>
    </row>
    <row r="1814" spans="1:6">
      <c r="A1814" s="10">
        <v>43992</v>
      </c>
      <c r="B1814" s="49" t="s">
        <v>18</v>
      </c>
      <c r="C1814" s="50">
        <v>122</v>
      </c>
      <c r="D1814" s="50">
        <v>96</v>
      </c>
      <c r="F1814" s="51">
        <f t="shared" si="28"/>
        <v>0</v>
      </c>
    </row>
    <row r="1815" spans="1:6">
      <c r="A1815" s="10">
        <v>43993</v>
      </c>
      <c r="B1815" s="49" t="s">
        <v>18</v>
      </c>
      <c r="C1815" s="50">
        <v>156</v>
      </c>
      <c r="D1815" s="50">
        <v>121</v>
      </c>
      <c r="F1815" s="51">
        <f t="shared" si="28"/>
        <v>0</v>
      </c>
    </row>
    <row r="1816" spans="1:6">
      <c r="A1816" s="10">
        <v>43994</v>
      </c>
      <c r="B1816" s="49" t="s">
        <v>18</v>
      </c>
      <c r="C1816" s="50">
        <v>181</v>
      </c>
      <c r="D1816" s="50">
        <v>148</v>
      </c>
      <c r="F1816" s="51">
        <f t="shared" si="28"/>
        <v>0</v>
      </c>
    </row>
    <row r="1817" spans="1:6">
      <c r="A1817" s="10">
        <v>43995</v>
      </c>
      <c r="B1817" s="49" t="s">
        <v>18</v>
      </c>
      <c r="C1817" s="50">
        <v>84</v>
      </c>
      <c r="D1817" s="50">
        <v>79</v>
      </c>
      <c r="F1817" s="51">
        <f t="shared" si="28"/>
        <v>0</v>
      </c>
    </row>
    <row r="1818" spans="1:6">
      <c r="A1818" s="10">
        <v>43996</v>
      </c>
      <c r="B1818" s="49" t="s">
        <v>18</v>
      </c>
      <c r="C1818" s="50">
        <v>59</v>
      </c>
      <c r="D1818" s="50">
        <v>59</v>
      </c>
      <c r="F1818" s="51">
        <f t="shared" si="28"/>
        <v>0</v>
      </c>
    </row>
    <row r="1819" spans="1:6">
      <c r="A1819" s="10">
        <v>43997</v>
      </c>
      <c r="B1819" s="49" t="s">
        <v>18</v>
      </c>
      <c r="C1819" s="50">
        <v>148</v>
      </c>
      <c r="D1819" s="50">
        <v>143</v>
      </c>
      <c r="F1819" s="51">
        <f t="shared" si="28"/>
        <v>0</v>
      </c>
    </row>
    <row r="1820" spans="1:6">
      <c r="A1820" s="10">
        <v>43998</v>
      </c>
      <c r="B1820" s="49" t="s">
        <v>18</v>
      </c>
      <c r="C1820" s="50">
        <v>119</v>
      </c>
      <c r="D1820" s="50">
        <v>108</v>
      </c>
      <c r="F1820" s="51">
        <f t="shared" ref="F1820:F1834" si="29">A1820-1-A1819</f>
        <v>0</v>
      </c>
    </row>
    <row r="1821" spans="1:6">
      <c r="A1821" s="10">
        <v>43999</v>
      </c>
      <c r="B1821" s="49" t="s">
        <v>18</v>
      </c>
      <c r="C1821" s="50">
        <v>116</v>
      </c>
      <c r="D1821" s="50">
        <v>104</v>
      </c>
      <c r="F1821" s="51">
        <f t="shared" si="29"/>
        <v>0</v>
      </c>
    </row>
    <row r="1822" spans="1:6">
      <c r="A1822" s="10">
        <v>44000</v>
      </c>
      <c r="B1822" s="49" t="s">
        <v>18</v>
      </c>
      <c r="C1822" s="50">
        <v>95</v>
      </c>
      <c r="D1822" s="50">
        <v>82</v>
      </c>
      <c r="F1822" s="51">
        <f t="shared" si="29"/>
        <v>0</v>
      </c>
    </row>
    <row r="1823" spans="1:6">
      <c r="A1823" s="10">
        <v>44001</v>
      </c>
      <c r="B1823" s="49" t="s">
        <v>18</v>
      </c>
      <c r="C1823" s="50">
        <v>112</v>
      </c>
      <c r="D1823" s="50">
        <v>101</v>
      </c>
      <c r="F1823" s="51">
        <f t="shared" si="29"/>
        <v>0</v>
      </c>
    </row>
    <row r="1824" spans="1:6">
      <c r="A1824" s="10">
        <v>44002</v>
      </c>
      <c r="B1824" s="49" t="s">
        <v>18</v>
      </c>
      <c r="C1824" s="50">
        <v>84</v>
      </c>
      <c r="D1824" s="50">
        <v>70</v>
      </c>
      <c r="F1824" s="51">
        <f t="shared" si="29"/>
        <v>0</v>
      </c>
    </row>
    <row r="1825" spans="1:6">
      <c r="A1825" s="10">
        <v>44003</v>
      </c>
      <c r="B1825" s="49" t="s">
        <v>18</v>
      </c>
      <c r="C1825" s="50">
        <v>93</v>
      </c>
      <c r="D1825" s="50">
        <v>59</v>
      </c>
      <c r="F1825" s="51">
        <f t="shared" si="29"/>
        <v>0</v>
      </c>
    </row>
    <row r="1826" spans="1:6">
      <c r="A1826" s="10">
        <v>44004</v>
      </c>
      <c r="B1826" s="49" t="s">
        <v>18</v>
      </c>
      <c r="C1826" s="50">
        <v>157</v>
      </c>
      <c r="D1826" s="50">
        <v>137</v>
      </c>
      <c r="F1826" s="51">
        <f t="shared" si="29"/>
        <v>0</v>
      </c>
    </row>
    <row r="1827" spans="1:6">
      <c r="A1827" s="10">
        <v>44005</v>
      </c>
      <c r="B1827" s="49" t="s">
        <v>18</v>
      </c>
      <c r="C1827" s="50">
        <v>165</v>
      </c>
      <c r="D1827" s="50">
        <v>127</v>
      </c>
      <c r="F1827" s="51">
        <f t="shared" si="29"/>
        <v>0</v>
      </c>
    </row>
    <row r="1828" spans="1:6">
      <c r="A1828" s="10">
        <v>44006</v>
      </c>
      <c r="B1828" s="49" t="s">
        <v>18</v>
      </c>
      <c r="C1828" s="50">
        <v>112</v>
      </c>
      <c r="D1828" s="50">
        <v>88</v>
      </c>
      <c r="F1828" s="51">
        <f t="shared" si="29"/>
        <v>0</v>
      </c>
    </row>
    <row r="1829" spans="1:6">
      <c r="A1829" s="10">
        <v>44007</v>
      </c>
      <c r="B1829" s="49" t="s">
        <v>18</v>
      </c>
      <c r="C1829" s="50">
        <v>106</v>
      </c>
      <c r="D1829" s="50">
        <v>97</v>
      </c>
      <c r="F1829" s="51">
        <f t="shared" si="29"/>
        <v>0</v>
      </c>
    </row>
    <row r="1830" spans="1:6">
      <c r="A1830" s="10">
        <v>44008</v>
      </c>
      <c r="B1830" s="49" t="s">
        <v>18</v>
      </c>
      <c r="C1830" s="50">
        <v>120</v>
      </c>
      <c r="D1830" s="50">
        <v>91</v>
      </c>
      <c r="F1830" s="51">
        <f t="shared" si="29"/>
        <v>0</v>
      </c>
    </row>
    <row r="1831" spans="1:6">
      <c r="A1831" s="10">
        <v>44009</v>
      </c>
      <c r="B1831" s="49" t="s">
        <v>18</v>
      </c>
      <c r="C1831" s="50">
        <v>88</v>
      </c>
      <c r="D1831" s="50">
        <v>72</v>
      </c>
      <c r="F1831" s="51">
        <f t="shared" si="29"/>
        <v>0</v>
      </c>
    </row>
    <row r="1832" spans="1:6">
      <c r="A1832" s="10">
        <v>44010</v>
      </c>
      <c r="B1832" s="49" t="s">
        <v>18</v>
      </c>
      <c r="C1832" s="50">
        <v>81</v>
      </c>
      <c r="D1832" s="50">
        <v>71</v>
      </c>
      <c r="F1832" s="51">
        <f t="shared" si="29"/>
        <v>0</v>
      </c>
    </row>
    <row r="1833" spans="1:6">
      <c r="A1833" s="10">
        <v>44011</v>
      </c>
      <c r="B1833" s="49" t="s">
        <v>18</v>
      </c>
      <c r="C1833" s="50">
        <v>156</v>
      </c>
      <c r="D1833" s="50">
        <v>127</v>
      </c>
      <c r="F1833" s="51">
        <f t="shared" si="29"/>
        <v>0</v>
      </c>
    </row>
    <row r="1834" spans="1:6">
      <c r="A1834" s="66">
        <v>44012</v>
      </c>
      <c r="B1834" s="67" t="s">
        <v>18</v>
      </c>
      <c r="C1834" s="68">
        <v>152</v>
      </c>
      <c r="D1834" s="68">
        <v>129</v>
      </c>
      <c r="F1834" s="53">
        <f t="shared" si="29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8"/>
  <sheetViews>
    <sheetView showGridLines="0" workbookViewId="0"/>
  </sheetViews>
  <sheetFormatPr defaultColWidth="9" defaultRowHeight="13.8"/>
  <cols>
    <col min="1" max="1" width="5.6328125" style="4" customWidth="1"/>
    <col min="2" max="2" width="30.7265625" style="4" customWidth="1"/>
    <col min="3" max="5" width="8.453125" style="4" customWidth="1"/>
    <col min="6" max="6" width="7.90625" style="4" customWidth="1"/>
    <col min="7" max="11" width="8.453125" style="4" customWidth="1"/>
    <col min="12" max="16384" width="9" style="4"/>
  </cols>
  <sheetData>
    <row r="1" spans="1:38" s="3" customFormat="1" ht="18">
      <c r="A1" s="1" t="str">
        <f>Input_reliability!B2&amp;" STPIS target calculation"</f>
        <v>United Energy STPIS target calculation</v>
      </c>
      <c r="B1" s="1"/>
      <c r="C1" s="1"/>
      <c r="D1" s="1"/>
      <c r="E1" s="1"/>
      <c r="F1" s="1"/>
      <c r="G1" s="74" t="s">
        <v>77</v>
      </c>
      <c r="H1" s="1"/>
      <c r="I1" s="1"/>
      <c r="J1" s="2"/>
      <c r="K1" s="1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</row>
    <row r="2" spans="1:38" s="40" customFormat="1" ht="15.6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N2" s="39"/>
      <c r="P2" s="39"/>
      <c r="Q2" s="39"/>
      <c r="R2" s="39"/>
      <c r="T2" s="39"/>
      <c r="V2" s="39"/>
      <c r="X2" s="39"/>
    </row>
    <row r="3" spans="1:38" s="33" customFormat="1" ht="39" customHeight="1">
      <c r="B3" s="41" t="s">
        <v>10</v>
      </c>
    </row>
    <row r="4" spans="1:38" s="33" customFormat="1" ht="27.6">
      <c r="B4" s="35" t="s">
        <v>61</v>
      </c>
      <c r="C4" s="36" t="s">
        <v>62</v>
      </c>
      <c r="D4" s="36" t="s">
        <v>63</v>
      </c>
      <c r="E4" s="36" t="s">
        <v>64</v>
      </c>
      <c r="F4" s="36" t="s">
        <v>65</v>
      </c>
      <c r="G4" s="36" t="s">
        <v>66</v>
      </c>
      <c r="H4" s="36" t="s">
        <v>67</v>
      </c>
      <c r="I4" s="36" t="s">
        <v>68</v>
      </c>
      <c r="J4" s="36" t="s">
        <v>69</v>
      </c>
      <c r="K4" s="36" t="s">
        <v>70</v>
      </c>
    </row>
    <row r="5" spans="1:38">
      <c r="B5" s="5" t="s">
        <v>76</v>
      </c>
      <c r="C5" s="72" cm="1">
        <f t="array" ref="C5">SUMPRODUCT((Input_reliability!$Z$8:$Z$1834="No")*Input_reliability!C$8:C$1834)/5</f>
        <v>46.053410229494425</v>
      </c>
      <c r="D5" s="72" cm="1">
        <f t="array" ref="D5">SUMPRODUCT((Input_reliability!$Z$8:$Z$1834="No")*Input_reliability!E$8:E$1834)/5</f>
        <v>139.07137726532</v>
      </c>
      <c r="E5" s="59"/>
      <c r="F5" s="72" cm="1">
        <f t="array" ref="F5">SUMPRODUCT((Input_reliability!$Z$8:$Z$1834="No")*Input_reliability!K$8:K$1834)/5</f>
        <v>0.73103973571688263</v>
      </c>
      <c r="G5" s="72" cm="1">
        <f t="array" ref="G5">SUMPRODUCT((Input_reliability!$Z$8:$Z$1834="No")*Input_reliability!M$8:M$1834)/5</f>
        <v>2.0543459020709918</v>
      </c>
      <c r="H5" s="59"/>
      <c r="I5" s="72" cm="1">
        <f t="array" ref="I5">SUMPRODUCT((Input_reliability!$Z$8:$Z$1834="No")*Input_reliability!S$8:S$1834)/5</f>
        <v>0.97650583841982375</v>
      </c>
      <c r="J5" s="72" cm="1">
        <f t="array" ref="J5">SUMPRODUCT((Input_reliability!$Z$8:$Z$1834="No")*Input_reliability!U$8:U$1834)/5</f>
        <v>4.4315444852762091</v>
      </c>
      <c r="K5" s="59"/>
    </row>
    <row r="8" spans="1:38">
      <c r="B8" s="42" t="s">
        <v>13</v>
      </c>
      <c r="C8" s="43"/>
    </row>
    <row r="9" spans="1:38">
      <c r="B9" s="4" t="s">
        <v>15</v>
      </c>
      <c r="C9" s="72">
        <f>AVERAGE(Input_reliability!$AB$8:$AB$1834)</f>
        <v>-3.0482046792799573</v>
      </c>
    </row>
    <row r="10" spans="1:38">
      <c r="B10" s="4" t="s">
        <v>14</v>
      </c>
      <c r="C10" s="72">
        <f>STDEV(Input_reliability!$AB$8:$AB$1834)</f>
        <v>1.6243516415077095</v>
      </c>
    </row>
    <row r="11" spans="1:38">
      <c r="B11" s="4" t="s">
        <v>16</v>
      </c>
      <c r="C11" s="44">
        <v>2.5</v>
      </c>
    </row>
    <row r="12" spans="1:38">
      <c r="B12" s="4" t="s">
        <v>17</v>
      </c>
      <c r="C12" s="72">
        <f>EXP(C9+C11*C10)</f>
        <v>2.7529537453878925</v>
      </c>
    </row>
    <row r="15" spans="1:38" ht="27.6">
      <c r="B15" s="45" t="s">
        <v>50</v>
      </c>
      <c r="C15" s="46" t="s">
        <v>11</v>
      </c>
    </row>
    <row r="16" spans="1:38">
      <c r="B16" s="4" t="s">
        <v>45</v>
      </c>
      <c r="C16" s="73">
        <f>SUMIF(Input_calls!$B$8:$B$1834,"no",Input_calls!$C$8:$C$1834)</f>
        <v>465223</v>
      </c>
    </row>
    <row r="17" spans="2:3">
      <c r="B17" s="4" t="s">
        <v>46</v>
      </c>
      <c r="C17" s="73">
        <f>SUMIF(Input_calls!$B$8:$B$1834,"no",Input_calls!$D$8:$D$1834)</f>
        <v>350021</v>
      </c>
    </row>
    <row r="18" spans="2:3">
      <c r="B18" s="4" t="s">
        <v>47</v>
      </c>
      <c r="C18" s="71">
        <f>C17/C16</f>
        <v>0.75237251812571604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33"/>
  <sheetViews>
    <sheetView showGridLines="0" tabSelected="1" workbookViewId="0">
      <selection activeCell="H11" sqref="H11"/>
    </sheetView>
  </sheetViews>
  <sheetFormatPr defaultColWidth="9" defaultRowHeight="12.6"/>
  <cols>
    <col min="1" max="16384" width="9" style="21"/>
  </cols>
  <sheetData>
    <row r="1" spans="1:38" s="4" customFormat="1" ht="18">
      <c r="A1" s="1" t="str">
        <f>Input_reliability!$B$2&amp;" STPIS Target 2021/22 - 2025/26"</f>
        <v>United Energy STPIS Target 2021/22 - 2025/26</v>
      </c>
      <c r="B1" s="20"/>
      <c r="C1" s="20"/>
      <c r="D1" s="20"/>
      <c r="E1" s="20"/>
      <c r="F1" s="20"/>
      <c r="G1" s="74" t="s">
        <v>77</v>
      </c>
      <c r="H1" s="20"/>
      <c r="I1" s="20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38" ht="13.8">
      <c r="A2" s="4"/>
      <c r="B2" s="4"/>
      <c r="C2" s="4"/>
      <c r="D2" s="4"/>
      <c r="E2" s="4"/>
      <c r="F2" s="4"/>
      <c r="G2" s="4"/>
    </row>
    <row r="3" spans="1:38" ht="13.8">
      <c r="A3" s="4"/>
      <c r="B3" s="4"/>
      <c r="C3" s="4"/>
      <c r="D3" s="4"/>
      <c r="E3" s="4"/>
      <c r="F3" s="4"/>
      <c r="G3" s="4"/>
    </row>
    <row r="4" spans="1:38" ht="13.8">
      <c r="A4" s="4"/>
      <c r="B4" s="17"/>
      <c r="C4" s="55" t="s">
        <v>72</v>
      </c>
      <c r="D4" s="54" t="s">
        <v>8</v>
      </c>
      <c r="E4" s="54" t="s">
        <v>71</v>
      </c>
      <c r="F4" s="55" t="s">
        <v>73</v>
      </c>
      <c r="G4" s="4"/>
      <c r="H4" s="4"/>
    </row>
    <row r="5" spans="1:38" ht="13.8">
      <c r="A5" s="4"/>
      <c r="B5" s="4" t="s">
        <v>12</v>
      </c>
      <c r="C5" s="56"/>
      <c r="D5" s="69">
        <f>INDEX(Calculations!$C$5:$K$5, MATCH(D$4&amp;" "&amp;$B5, Calculations!$C$4:$K$4,0))</f>
        <v>46.053410229494425</v>
      </c>
      <c r="E5" s="69">
        <f>INDEX(Calculations!$C$5:$K$5, MATCH(E$4&amp;" "&amp;$B5, Calculations!$C$4:$K$4,0))</f>
        <v>139.07137726532</v>
      </c>
      <c r="F5" s="56"/>
      <c r="G5" s="4"/>
      <c r="H5" s="4"/>
      <c r="I5" s="4"/>
    </row>
    <row r="6" spans="1:38" ht="13.8">
      <c r="A6" s="4"/>
      <c r="B6" s="4" t="s">
        <v>9</v>
      </c>
      <c r="C6" s="56"/>
      <c r="D6" s="69">
        <f>INDEX(Calculations!$C$5:$K$5, MATCH(D$4&amp;" "&amp;$B6, Calculations!$C$4:$K$4,0))</f>
        <v>0.73103973571688263</v>
      </c>
      <c r="E6" s="69">
        <f>INDEX(Calculations!$C$5:$K$5, MATCH(E$4&amp;" "&amp;$B6, Calculations!$C$4:$K$4,0))</f>
        <v>2.0543459020709918</v>
      </c>
      <c r="F6" s="56"/>
      <c r="G6" s="4"/>
      <c r="H6" s="4"/>
      <c r="I6" s="4"/>
    </row>
    <row r="7" spans="1:38" ht="13.8">
      <c r="A7" s="4"/>
      <c r="B7" s="4" t="s">
        <v>55</v>
      </c>
      <c r="C7" s="56"/>
      <c r="D7" s="69">
        <f>INDEX(Calculations!$C$5:$K$5, MATCH(D$4&amp;" "&amp;$B7, Calculations!$C$4:$K$4,0))</f>
        <v>0.97650583841982375</v>
      </c>
      <c r="E7" s="69">
        <f>INDEX(Calculations!$C$5:$K$5, MATCH(E$4&amp;" "&amp;$B7, Calculations!$C$4:$K$4,0))</f>
        <v>4.4315444852762091</v>
      </c>
      <c r="F7" s="56"/>
      <c r="G7" s="4"/>
      <c r="H7" s="4"/>
      <c r="I7" s="4"/>
    </row>
    <row r="8" spans="1:38" ht="13.8">
      <c r="A8" s="4"/>
      <c r="B8" s="4"/>
      <c r="C8" s="22"/>
      <c r="D8" s="22"/>
      <c r="E8" s="4"/>
      <c r="F8" s="4"/>
      <c r="G8" s="4"/>
    </row>
    <row r="9" spans="1:38" ht="13.8">
      <c r="A9" s="4"/>
      <c r="B9" s="17"/>
      <c r="C9" s="18" t="s">
        <v>13</v>
      </c>
      <c r="D9" s="22"/>
      <c r="E9" s="4"/>
      <c r="F9" s="4"/>
      <c r="G9" s="4"/>
    </row>
    <row r="10" spans="1:38" ht="13.8">
      <c r="A10" s="4"/>
      <c r="B10" s="4" t="s">
        <v>53</v>
      </c>
      <c r="C10" s="70">
        <f>Calculations!C12</f>
        <v>2.7529537453878925</v>
      </c>
      <c r="D10" s="22"/>
      <c r="E10" s="4"/>
      <c r="F10" s="4"/>
      <c r="G10" s="4"/>
    </row>
    <row r="11" spans="1:38" ht="13.8">
      <c r="A11" s="4"/>
      <c r="B11" s="4"/>
      <c r="C11" s="4"/>
      <c r="D11" s="4"/>
      <c r="E11" s="4"/>
      <c r="F11" s="4"/>
      <c r="G11" s="4"/>
    </row>
    <row r="12" spans="1:38" ht="13.8">
      <c r="A12" s="4"/>
      <c r="B12" s="7"/>
      <c r="C12" s="7"/>
      <c r="D12" s="7"/>
      <c r="E12" s="7"/>
      <c r="F12" s="17" t="s">
        <v>11</v>
      </c>
      <c r="G12" s="4"/>
    </row>
    <row r="13" spans="1:38" ht="13.8">
      <c r="A13" s="4"/>
      <c r="B13" s="4" t="s">
        <v>54</v>
      </c>
      <c r="C13" s="4"/>
      <c r="D13" s="4"/>
      <c r="E13" s="4"/>
      <c r="F13" s="71">
        <f>Calculations!C18</f>
        <v>0.75237251812571604</v>
      </c>
      <c r="G13" s="4"/>
      <c r="H13" s="4"/>
    </row>
    <row r="14" spans="1:38" ht="13.8">
      <c r="A14" s="4"/>
      <c r="B14" s="4"/>
      <c r="C14" s="4"/>
      <c r="D14" s="4"/>
      <c r="E14" s="4"/>
      <c r="F14" s="8"/>
      <c r="G14" s="4"/>
      <c r="H14" s="4"/>
    </row>
    <row r="15" spans="1:38" ht="13.8">
      <c r="A15" s="4"/>
      <c r="B15" s="4"/>
      <c r="C15" s="4"/>
      <c r="D15" s="4"/>
      <c r="E15" s="4"/>
      <c r="F15" s="4"/>
      <c r="G15" s="4"/>
    </row>
    <row r="16" spans="1:38" ht="13.8">
      <c r="A16" s="4"/>
      <c r="B16" s="4"/>
      <c r="C16" s="4"/>
      <c r="D16" s="4"/>
      <c r="E16" s="4"/>
      <c r="F16" s="4"/>
      <c r="G16" s="4"/>
    </row>
    <row r="17" spans="1:7" ht="13.8">
      <c r="A17" s="4"/>
      <c r="B17" s="4"/>
      <c r="C17" s="4"/>
      <c r="D17" s="4"/>
      <c r="E17" s="4"/>
      <c r="F17" s="4"/>
      <c r="G17" s="4"/>
    </row>
    <row r="18" spans="1:7" ht="13.8">
      <c r="A18" s="4"/>
      <c r="B18" s="4"/>
      <c r="C18" s="4"/>
      <c r="D18" s="4"/>
      <c r="E18" s="4"/>
      <c r="F18" s="4"/>
      <c r="G18" s="4"/>
    </row>
    <row r="19" spans="1:7" ht="13.8">
      <c r="A19" s="4"/>
      <c r="B19" s="4"/>
      <c r="C19" s="4"/>
      <c r="D19" s="4"/>
      <c r="E19" s="4"/>
      <c r="F19" s="4"/>
      <c r="G19" s="4"/>
    </row>
    <row r="20" spans="1:7" ht="13.8">
      <c r="A20" s="4"/>
      <c r="B20" s="4"/>
      <c r="C20" s="4"/>
      <c r="D20" s="4"/>
      <c r="E20" s="4"/>
      <c r="F20" s="4"/>
      <c r="G20" s="4"/>
    </row>
    <row r="21" spans="1:7" ht="13.8">
      <c r="A21" s="4"/>
      <c r="B21" s="4"/>
      <c r="C21" s="4"/>
      <c r="D21" s="4"/>
      <c r="E21" s="4"/>
      <c r="F21" s="4"/>
      <c r="G21" s="4"/>
    </row>
    <row r="22" spans="1:7" ht="13.8">
      <c r="A22" s="4"/>
      <c r="B22" s="4"/>
      <c r="C22" s="4"/>
      <c r="D22" s="4"/>
      <c r="E22" s="4"/>
      <c r="F22" s="4"/>
      <c r="G22" s="4"/>
    </row>
    <row r="23" spans="1:7" ht="13.8">
      <c r="A23" s="4"/>
      <c r="B23" s="4"/>
      <c r="C23" s="4"/>
      <c r="D23" s="4"/>
      <c r="E23" s="4"/>
      <c r="F23" s="4"/>
      <c r="G23" s="4"/>
    </row>
    <row r="24" spans="1:7" ht="13.8">
      <c r="A24" s="4"/>
      <c r="B24" s="4"/>
      <c r="C24" s="4"/>
      <c r="D24" s="4"/>
      <c r="E24" s="4"/>
      <c r="F24" s="4"/>
      <c r="G24" s="4"/>
    </row>
    <row r="25" spans="1:7" ht="13.8">
      <c r="A25" s="4"/>
      <c r="B25" s="4"/>
      <c r="C25" s="4"/>
      <c r="D25" s="4"/>
      <c r="E25" s="4"/>
      <c r="F25" s="4"/>
      <c r="G25" s="4"/>
    </row>
    <row r="26" spans="1:7" ht="13.8">
      <c r="A26" s="4"/>
      <c r="B26" s="4"/>
      <c r="C26" s="4"/>
      <c r="D26" s="4"/>
      <c r="E26" s="4"/>
      <c r="F26" s="4"/>
      <c r="G26" s="4"/>
    </row>
    <row r="27" spans="1:7" ht="13.8">
      <c r="A27" s="4"/>
      <c r="B27" s="4"/>
      <c r="C27" s="4"/>
      <c r="D27" s="4"/>
      <c r="E27" s="4"/>
      <c r="F27" s="4"/>
      <c r="G27" s="4"/>
    </row>
    <row r="28" spans="1:7" ht="13.8">
      <c r="A28" s="4"/>
      <c r="B28" s="4"/>
      <c r="C28" s="4"/>
      <c r="D28" s="4"/>
      <c r="E28" s="4"/>
      <c r="F28" s="4"/>
      <c r="G28" s="4"/>
    </row>
    <row r="29" spans="1:7" ht="13.8">
      <c r="A29" s="4"/>
      <c r="B29" s="4"/>
      <c r="C29" s="4"/>
      <c r="D29" s="4"/>
      <c r="E29" s="4"/>
      <c r="F29" s="4"/>
      <c r="G29" s="4"/>
    </row>
    <row r="30" spans="1:7" ht="13.8">
      <c r="A30" s="4"/>
      <c r="B30" s="4"/>
      <c r="C30" s="4"/>
      <c r="D30" s="4"/>
      <c r="E30" s="4"/>
      <c r="F30" s="4"/>
    </row>
    <row r="31" spans="1:7" ht="13.8">
      <c r="A31" s="4"/>
      <c r="B31" s="4"/>
      <c r="C31" s="4"/>
      <c r="D31" s="4"/>
      <c r="E31" s="4"/>
      <c r="F31" s="4"/>
    </row>
    <row r="32" spans="1:7" ht="13.8">
      <c r="A32" s="4"/>
      <c r="B32" s="4"/>
      <c r="C32" s="4"/>
      <c r="D32" s="4"/>
      <c r="E32" s="4"/>
      <c r="F32" s="4"/>
    </row>
    <row r="33" spans="1:6" ht="13.8">
      <c r="A33" s="4"/>
      <c r="B33" s="4"/>
      <c r="C33" s="4"/>
      <c r="D33" s="4"/>
      <c r="E33" s="4"/>
      <c r="F33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Input_reliability</vt:lpstr>
      <vt:lpstr>Input_calls</vt:lpstr>
      <vt:lpstr>Calculations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2020-01-09T00:15:55Z</dcterms:created>
  <dcterms:modified xsi:type="dcterms:W3CDTF">2020-11-30T00:58:37Z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