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66925"/>
  <xr:revisionPtr revIDLastSave="33" documentId="8_{322C6DFA-FC69-4C00-BC95-66091159D51A}" xr6:coauthVersionLast="47" xr6:coauthVersionMax="47" xr10:uidLastSave="{60D96990-D5CF-46B2-B6C5-BB7A894636D8}"/>
  <bookViews>
    <workbookView xWindow="-28920" yWindow="-120" windowWidth="29040" windowHeight="15840" activeTab="1" xr2:uid="{702B849E-9E21-479B-95F1-33D91AF3DFB9}"/>
  </bookViews>
  <sheets>
    <sheet name="Definitions" sheetId="3" r:id="rId1"/>
    <sheet name="11.8 Export services" sheetId="1" r:id="rId2"/>
    <sheet name="11.9 Quality of Export service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8" i="2" l="1"/>
  <c r="F110" i="2" s="1"/>
  <c r="D105" i="2" l="1"/>
  <c r="D89" i="2"/>
  <c r="F89" i="2" s="1"/>
  <c r="D80" i="2"/>
  <c r="F64" i="2" s="1"/>
  <c r="D64" i="2"/>
  <c r="D39" i="2"/>
  <c r="D55" i="2"/>
  <c r="D30" i="2"/>
  <c r="D14" i="2"/>
  <c r="F14" i="2" s="1"/>
  <c r="F39" i="2" l="1"/>
  <c r="F88" i="1"/>
  <c r="F102" i="1"/>
  <c r="F116" i="1"/>
  <c r="F111" i="1"/>
  <c r="F97" i="1"/>
  <c r="F83" i="1"/>
  <c r="D123" i="1"/>
  <c r="D77" i="1" a="1"/>
  <c r="D77" i="1" s="1"/>
  <c r="F77"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<sst xmlns="http://schemas.openxmlformats.org/spreadsheetml/2006/main" count="444" uniqueCount="122">
  <si>
    <t>REGULATORY REPORTING STATEMENT</t>
  </si>
  <si>
    <t xml:space="preserve">Australian Distribution Co. </t>
  </si>
  <si>
    <t>2023-24</t>
  </si>
  <si>
    <t>Export service related overvoltage complaint management</t>
  </si>
  <si>
    <t>Other Opex</t>
  </si>
  <si>
    <t>ICT capex</t>
  </si>
  <si>
    <t>Network monitoring capex</t>
  </si>
  <si>
    <t>Volume</t>
  </si>
  <si>
    <t>Units</t>
  </si>
  <si>
    <t>A. Non-Tasmanian feeder categories</t>
  </si>
  <si>
    <t>CBD</t>
  </si>
  <si>
    <t>MWh</t>
  </si>
  <si>
    <t>Urban</t>
  </si>
  <si>
    <t>Short rural</t>
  </si>
  <si>
    <t>Long rural</t>
  </si>
  <si>
    <t>B. Tasmanian feeder categories</t>
  </si>
  <si>
    <t>Low density rural</t>
  </si>
  <si>
    <t>High density rural</t>
  </si>
  <si>
    <t>High density commercial</t>
  </si>
  <si>
    <t>Critical infrastructure</t>
  </si>
  <si>
    <t>Customer numbers</t>
  </si>
  <si>
    <t>0's</t>
  </si>
  <si>
    <t>Annual reporting obligations</t>
  </si>
  <si>
    <t>C. Customers on isolated networks</t>
  </si>
  <si>
    <t>Non-DER customers</t>
  </si>
  <si>
    <t>Customers with solar PV</t>
  </si>
  <si>
    <t>Customers with batteries</t>
  </si>
  <si>
    <t>Customers with solar PV and batteries</t>
  </si>
  <si>
    <t>kVA</t>
  </si>
  <si>
    <t>Residential</t>
  </si>
  <si>
    <t>Non residential LV</t>
  </si>
  <si>
    <t>Non residential HV</t>
  </si>
  <si>
    <t>Total installed capacity</t>
  </si>
  <si>
    <t>Check</t>
  </si>
  <si>
    <t>Total approved export capacity</t>
  </si>
  <si>
    <t>Total complaints relating to export services</t>
  </si>
  <si>
    <t>Total customers receiving overvoltage</t>
  </si>
  <si>
    <t>Total customers requesting export capacity</t>
  </si>
  <si>
    <t>Total export capacity requested</t>
  </si>
  <si>
    <t>Customers on isolated networks are included in customer type disaggegrations</t>
  </si>
  <si>
    <t>Definition</t>
  </si>
  <si>
    <t>Terms</t>
  </si>
  <si>
    <t>11.9 Quality of EXPORT SERVICES</t>
  </si>
  <si>
    <t>11.9.1 - Complaints relating to export services</t>
  </si>
  <si>
    <t>11.9.1.1 - by customer type</t>
  </si>
  <si>
    <t>11.9.1.2 - by feeder classification</t>
  </si>
  <si>
    <t>11.9.2 - Customers receiving Overvoltage</t>
  </si>
  <si>
    <t>11.9.2.1 - by customer type</t>
  </si>
  <si>
    <t>11.9.2.2 - by feeder classification</t>
  </si>
  <si>
    <t>11.9.3 - Customers requesting export capacity</t>
  </si>
  <si>
    <t>11.9.3.1 - by customer type</t>
  </si>
  <si>
    <t>11.9.3.2 - by feeder classification</t>
  </si>
  <si>
    <t>11.9.4 - Export capacity requested</t>
  </si>
  <si>
    <t>11.9.4.1 - by customer type</t>
  </si>
  <si>
    <t>11.9.4.2 - by feeder classification</t>
  </si>
  <si>
    <t>11.8 EXPORT SERVICES</t>
  </si>
  <si>
    <t>11.8.3 - Export volumes - Net metered volume of energy exported</t>
  </si>
  <si>
    <t>11.8.4.2 - End of period</t>
  </si>
  <si>
    <t>11.8.5 - Export services customer numbers</t>
  </si>
  <si>
    <t>11.8.5.2 - End of period</t>
  </si>
  <si>
    <t>11.8.6 - Exporting customer capacity by customer type</t>
  </si>
  <si>
    <t xml:space="preserve">11.8.6.1 - Solar PV </t>
  </si>
  <si>
    <t>11.8.6.2 - Solar PV and battery</t>
  </si>
  <si>
    <t>11.8.6.3 - Battery</t>
  </si>
  <si>
    <t>11.8.7 - Exporting customer capacity by feeder classification</t>
  </si>
  <si>
    <t>11.8.7.1 - Solar PV</t>
  </si>
  <si>
    <t>11.8.7.2 - Solar PV and battery</t>
  </si>
  <si>
    <t>11.8.7.3 - Battery</t>
  </si>
  <si>
    <t>Export services</t>
  </si>
  <si>
    <t>Overvoltage</t>
  </si>
  <si>
    <t>Customer</t>
  </si>
  <si>
    <t>Residential customer</t>
  </si>
  <si>
    <t>Battery</t>
  </si>
  <si>
    <t>Approved capacity</t>
  </si>
  <si>
    <t>Isolated networks</t>
  </si>
  <si>
    <t>Export capacity request</t>
  </si>
  <si>
    <t>Expenditure  
($0's, nominal)</t>
  </si>
  <si>
    <t>Expenditure that relates only to the integration of export services, and must exclude amounts relating to DMIA</t>
  </si>
  <si>
    <t>Demand management incentive allowance (DMIA)</t>
  </si>
  <si>
    <t xml:space="preserve">An incentive scheme aimed at encourgaing distribution businesses to find lower cost solutions to investing in network solutions. The incentive scheme achieves this by encouraging distribution businesses to undertake efficient expenditure on non-network options relating to demand management. </t>
  </si>
  <si>
    <t>Residential customer means a customer who purchases energy principally for personal, household or domestic use at premises.</t>
  </si>
  <si>
    <t xml:space="preserve">Non-residential Customers  who are connected at higher than 415 volts. </t>
  </si>
  <si>
    <t xml:space="preserve">Non-residential Customers who are connected at 240 or 415 volts. </t>
  </si>
  <si>
    <t>A written or verbal expression of dissatisfaction about an action, a proposed action, or a failure to act by a distributor, its employees or contractors. This includes failure by a distributor to observe its published practices or procedures.</t>
  </si>
  <si>
    <t>Complaints</t>
  </si>
  <si>
    <t>Solar photovoltaic (PV)</t>
  </si>
  <si>
    <t>Complaint management</t>
  </si>
  <si>
    <t xml:space="preserve">A solar system reaching its upper voltage limit causing the system's inverter to shut down or the system to reduce its output. </t>
  </si>
  <si>
    <t>Non-network capex directly attributable to IT and communications assets including replacement, installation, operation, maintenance, licensing, and leasing costs but excluding all costs associated with SCADA and Network Control Expenditure that exist beyond gateway devices (routers, bridges etc.) at corporate offices.</t>
  </si>
  <si>
    <t>ICT</t>
  </si>
  <si>
    <t xml:space="preserve">Network monitoring </t>
  </si>
  <si>
    <t xml:space="preserve">Other </t>
  </si>
  <si>
    <t>Capital expenditure to acquire, maintain, or improve its fixed network monitoring assets. Examples include but not limited to: implementing transformer monitors</t>
  </si>
  <si>
    <t>A. Non-Tasmanian feeder classification</t>
  </si>
  <si>
    <t>B. Tasmanian feeder classification</t>
  </si>
  <si>
    <t>Feeder classification</t>
  </si>
  <si>
    <t>A system for generating electricity that converts sunlight into electrical energy.</t>
  </si>
  <si>
    <t>A device that reserves energy for later consumption.</t>
  </si>
  <si>
    <t>Energy exported</t>
  </si>
  <si>
    <t>An electricity distribution network that is not connected to another electricity network.</t>
  </si>
  <si>
    <t>11.8.4 - Export services customer numbers</t>
  </si>
  <si>
    <t>The maximum amount of electricity a customer's system is capable of exporting to the distribution network.</t>
  </si>
  <si>
    <t xml:space="preserve">Export capacity </t>
  </si>
  <si>
    <t>The maximum amount of export capacity a customer requests when requesting export services from a distribution network.</t>
  </si>
  <si>
    <t>The maximum amount of export capacity a distribution network agrees to accept from a customer.</t>
  </si>
  <si>
    <t>11.9.8 - Export service - approved capacity</t>
  </si>
  <si>
    <t>11.9.8.1 - by customer type</t>
  </si>
  <si>
    <t>11.9.8.2 - by feeder classification</t>
  </si>
  <si>
    <t>Classification of feeder based on location on network or type of load served (network type as defined in the STPIS).
Non tasmanian feeder classifications are: CBD, Urban; Short rural and Long Rural.
Tasmanian feeder classifications are: Critical infrastructure; High density commercial, High density rural and Low density rural.</t>
  </si>
  <si>
    <t>Other opex</t>
  </si>
  <si>
    <r>
      <t xml:space="preserve">Definition of Customers where there are 4 exhautive, mutually exclusive categories as follows:
Unmetered (1) + Metered [Active NMI (2) + Inactive NMI (3) + Deactivated NMI (4)]
</t>
    </r>
    <r>
      <rPr>
        <b/>
        <sz val="11"/>
        <color theme="1"/>
        <rFont val="Calibri"/>
        <family val="2"/>
        <scheme val="minor"/>
      </rPr>
      <t xml:space="preserve">Therefore:
</t>
    </r>
    <r>
      <rPr>
        <sz val="11"/>
        <color theme="1"/>
        <rFont val="Calibri"/>
        <family val="2"/>
        <scheme val="minor"/>
      </rPr>
      <t>Customers (Economic Benchmarking) = 1+2+3
Customers (STPIS) = 2+3
Customers (Export Services) = 2 + 3</t>
    </r>
  </si>
  <si>
    <t>Electricity exported from a customer's premises to a distribution network.</t>
  </si>
  <si>
    <t>Export services are services provided by distribution networks to accept and distribute energy generated within its network either behind the meter or front of meter.</t>
  </si>
  <si>
    <t>Additional notes: 	Capex and opex for export services integration through voltage management, network monitoring, and capacity augmentation. This does not include expenditure to accommodate EVs. This excludes amounts relating to DMIA. Only include expenditure if the primary driver is  for export service provision. Expenditure should not be included where the primary driver is for traditional augmentation, replacement, or maintenance.</t>
  </si>
  <si>
    <t xml:space="preserve">Opex exportrelated overvoltage complaint management category examples include (but are not limited to): expenditure items of complaint processing, analysis, transformer tapping. </t>
  </si>
  <si>
    <t>Systems and processes for recording, analysing, responding to and resolving complaints. Examples of complaints management include but not limited to: complaint processing, analysis, transformer tapping.</t>
  </si>
  <si>
    <t>Expenditure for integration of export services</t>
  </si>
  <si>
    <t>11.8.1 - Opex for provision of export services</t>
  </si>
  <si>
    <t>Other opex not included in export-related overvoltage complaint management.</t>
  </si>
  <si>
    <t>Examples include but not limited to: establishing systems for network visibility, hosting capacity assessments, generation of dynamic operating envelopes.</t>
  </si>
  <si>
    <t>Examples include but not limited to: implementing transformer monitors.</t>
  </si>
  <si>
    <t>11.8.2 - Capex for provision of export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</si>
</sst>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Red]\(#,##0\)_-;_-* &quot;-&quot;??_-;_-@_-"/>
    <numFmt numFmtId="166" formatCode="#,##0.000_ ;[Red]\-#,##0.000\ "/>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theme="0"/>
      <name val="Arial"/>
      <family val="2"/>
    </font>
    <font>
      <b/>
      <sz val="20"/>
      <color theme="0"/>
      <name val="Arial"/>
      <family val="2"/>
    </font>
    <font>
      <b/>
      <sz val="16"/>
      <color indexed="9"/>
      <name val="Arial"/>
      <family val="2"/>
    </font>
    <font>
      <sz val="11"/>
      <color theme="1"/>
      <name val="Arial"/>
      <family val="2"/>
    </font>
    <font>
      <sz val="10"/>
      <color indexed="51"/>
      <name val="Arial"/>
      <family val="2"/>
    </font>
    <font>
      <sz val="10"/>
      <name val="Arial"/>
      <family val="2"/>
    </font>
    <font>
      <b/>
      <sz val="12"/>
      <color theme="0"/>
      <name val="Arial"/>
      <family val="2"/>
    </font>
    <font>
      <b/>
      <sz val="9"/>
      <name val="Arial"/>
      <family val="2"/>
    </font>
    <font>
      <b/>
      <sz val="11"/>
      <name val="Arial"/>
      <family val="2"/>
    </font>
    <font>
      <b/>
      <sz val="10"/>
      <name val="Calibri"/>
      <family val="2"/>
      <scheme val="minor"/>
    </font>
    <font>
      <sz val="11"/>
      <color rgb="FF000000"/>
      <name val="Calibri"/>
      <family val="2"/>
    </font>
    <font>
      <sz val="11"/>
      <name val="Calibri"/>
      <family val="2"/>
      <scheme val="minor"/>
    </font>
    <font>
      <b/>
      <sz val="10"/>
      <name val="Calibri"/>
      <family val="2"/>
    </font>
    <font>
      <b/>
      <sz val="11"/>
      <color indexed="8"/>
      <name val="Calibri"/>
      <family val="2"/>
    </font>
    <font>
      <sz val="11"/>
      <color rgb="FF006100"/>
      <name val="Calibri"/>
      <family val="2"/>
      <scheme val="minor"/>
    </font>
    <font>
      <sz val="11"/>
      <color theme="0"/>
      <name val="Arial"/>
      <family val="2"/>
    </font>
    <font>
      <b/>
      <sz val="11"/>
      <color theme="0"/>
      <name val="Calibri"/>
      <family val="2"/>
      <scheme val="minor"/>
    </font>
    <font>
      <sz val="11"/>
      <color rgb="FF000000"/>
      <name val="Calibri"/>
      <family val="2"/>
      <scheme val="minor"/>
    </font>
    <font>
      <sz val="11"/>
      <color theme="1"/>
      <name val="Calibri"/>
      <family val="2"/>
    </font>
  </fonts>
  <fills count="19">
    <fill>
      <patternFill patternType="none"/>
    </fill>
    <fill>
      <patternFill patternType="gray125"/>
    </fill>
    <fill>
      <patternFill patternType="solid">
        <fgColor theme="1"/>
        <bgColor indexed="64"/>
      </patternFill>
    </fill>
    <fill>
      <patternFill patternType="solid">
        <fgColor indexed="8"/>
        <bgColor indexed="64"/>
      </patternFill>
    </fill>
    <fill>
      <patternFill patternType="solid">
        <fgColor theme="0"/>
        <bgColor indexed="64"/>
      </patternFill>
    </fill>
    <fill>
      <patternFill patternType="solid">
        <fgColor theme="0" tint="-0.499984740745262"/>
        <bgColor indexed="64"/>
      </patternFill>
    </fill>
    <fill>
      <patternFill patternType="solid">
        <fgColor indexed="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0"/>
        <bgColor rgb="FF000000"/>
      </patternFill>
    </fill>
    <fill>
      <patternFill patternType="solid">
        <fgColor rgb="FFFFFFCC"/>
        <bgColor rgb="FF000000"/>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59996337778862885"/>
        <bgColor indexed="64"/>
      </patternFill>
    </fill>
    <fill>
      <patternFill patternType="solid">
        <fgColor theme="0" tint="-0.14999847407452621"/>
        <bgColor indexed="64"/>
      </patternFill>
    </fill>
    <fill>
      <patternFill patternType="solid">
        <fgColor rgb="FFC2D69B"/>
        <bgColor rgb="FFFFFFFF"/>
      </patternFill>
    </fill>
    <fill>
      <patternFill patternType="solid">
        <fgColor rgb="FFC6EFCE"/>
      </patternFill>
    </fill>
    <fill>
      <patternFill patternType="solid">
        <fgColor rgb="FF92D050"/>
        <bgColor indexed="64"/>
      </patternFill>
    </fill>
    <fill>
      <patternFill patternType="solid">
        <fgColor rgb="FF002060"/>
        <bgColor indexed="64"/>
      </patternFill>
    </fill>
  </fills>
  <borders count="4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style="medium">
        <color indexed="64"/>
      </right>
      <top style="medium">
        <color indexed="64"/>
      </top>
      <bottom style="medium">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BFBFBF"/>
      </right>
      <top style="medium">
        <color indexed="64"/>
      </top>
      <bottom style="thin">
        <color rgb="FFBFBFBF"/>
      </bottom>
      <diagonal/>
    </border>
    <border>
      <left style="thin">
        <color rgb="FFBFBFBF"/>
      </left>
      <right style="thin">
        <color rgb="FFBFBFBF"/>
      </right>
      <top style="medium">
        <color auto="1"/>
      </top>
      <bottom style="thin">
        <color rgb="FFBFBFBF"/>
      </bottom>
      <diagonal/>
    </border>
    <border>
      <left/>
      <right style="medium">
        <color indexed="64"/>
      </right>
      <top style="medium">
        <color indexed="64"/>
      </top>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rgb="FFBFBFBF"/>
      </right>
      <top style="thin">
        <color rgb="FFBFBFBF"/>
      </top>
      <bottom style="medium">
        <color indexed="64"/>
      </bottom>
      <diagonal/>
    </border>
    <border>
      <left style="thin">
        <color rgb="FFBFBFBF"/>
      </left>
      <right style="thin">
        <color rgb="FFBFBFBF"/>
      </right>
      <top style="thin">
        <color rgb="FFBFBFBF"/>
      </top>
      <bottom style="medium">
        <color indexed="64"/>
      </bottom>
      <diagonal/>
    </border>
    <border>
      <left/>
      <right style="medium">
        <color indexed="64"/>
      </right>
      <top/>
      <bottom/>
      <diagonal/>
    </border>
    <border>
      <left/>
      <right/>
      <top/>
      <bottom style="medium">
        <color auto="1"/>
      </bottom>
      <diagonal/>
    </border>
    <border>
      <left style="medium">
        <color indexed="64"/>
      </left>
      <right/>
      <top style="medium">
        <color indexed="64"/>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style="thin">
        <color rgb="FFBFBFBF"/>
      </right>
      <top style="medium">
        <color auto="1"/>
      </top>
      <bottom style="thin">
        <color rgb="FFBFBFBF"/>
      </bottom>
      <diagonal/>
    </border>
    <border>
      <left/>
      <right style="thin">
        <color rgb="FFBFBFBF"/>
      </right>
      <top style="thin">
        <color rgb="FFBFBFBF"/>
      </top>
      <bottom style="thin">
        <color rgb="FFBFBFBF"/>
      </bottom>
      <diagonal/>
    </border>
    <border>
      <left style="medium">
        <color indexed="64"/>
      </left>
      <right style="thin">
        <color rgb="FFBFBFBF"/>
      </right>
      <top style="thin">
        <color rgb="FFBFBFBF"/>
      </top>
      <bottom/>
      <diagonal/>
    </border>
    <border>
      <left/>
      <right style="thin">
        <color rgb="FFBFBFBF"/>
      </right>
      <top style="thin">
        <color rgb="FFBFBFBF"/>
      </top>
      <bottom/>
      <diagonal/>
    </border>
    <border>
      <left/>
      <right style="thin">
        <color rgb="FFBFBFBF"/>
      </right>
      <top style="thin">
        <color rgb="FFBFBFBF"/>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auto="1"/>
      </top>
      <bottom/>
      <diagonal/>
    </border>
    <border>
      <left style="medium">
        <color indexed="64"/>
      </left>
      <right style="medium">
        <color indexed="64"/>
      </right>
      <top style="medium">
        <color indexed="64"/>
      </top>
      <bottom style="thin">
        <color theme="0" tint="-0.24994659260841701"/>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style="thin">
        <color theme="4" tint="0.39997558519241921"/>
      </top>
      <bottom style="thin">
        <color theme="4" tint="0.39997558519241921"/>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s>
  <cellStyleXfs count="11">
    <xf numFmtId="0" fontId="0" fillId="0" borderId="0"/>
    <xf numFmtId="164" fontId="1" fillId="0" borderId="0" applyFont="0" applyFill="0" applyBorder="0" applyAlignment="0" applyProtection="0"/>
    <xf numFmtId="49" fontId="3" fillId="2" borderId="0">
      <alignment vertical="center"/>
    </xf>
    <xf numFmtId="0" fontId="5" fillId="5" borderId="0">
      <alignment horizontal="left" vertical="center"/>
      <protection locked="0"/>
    </xf>
    <xf numFmtId="0" fontId="9" fillId="2" borderId="1">
      <alignment vertical="center"/>
    </xf>
    <xf numFmtId="0" fontId="12" fillId="8" borderId="4">
      <alignment horizontal="right" vertical="center" wrapText="1" indent="1"/>
    </xf>
    <xf numFmtId="165" fontId="14" fillId="10" borderId="7" applyBorder="0">
      <alignment horizontal="right"/>
      <protection locked="0"/>
    </xf>
    <xf numFmtId="0" fontId="15" fillId="13" borderId="16" applyBorder="0">
      <alignment horizontal="right" vertical="center" wrapText="1" indent="1"/>
    </xf>
    <xf numFmtId="0" fontId="17" fillId="16" borderId="0" applyNumberFormat="0" applyBorder="0" applyAlignment="0" applyProtection="0"/>
    <xf numFmtId="164" fontId="1" fillId="0" borderId="0" applyFont="0" applyFill="0" applyBorder="0" applyAlignment="0" applyProtection="0"/>
    <xf numFmtId="0" fontId="13" fillId="0" borderId="0"/>
  </cellStyleXfs>
  <cellXfs count="104">
    <xf numFmtId="0" fontId="0" fillId="0" borderId="0" xfId="0"/>
    <xf numFmtId="0" fontId="4" fillId="2" borderId="0" xfId="2" quotePrefix="1" applyNumberFormat="1" applyFont="1">
      <alignment vertical="center"/>
    </xf>
    <xf numFmtId="0" fontId="5" fillId="3" borderId="0" xfId="0" applyFont="1" applyFill="1" applyAlignment="1">
      <alignment horizontal="left" vertical="center" wrapText="1"/>
    </xf>
    <xf numFmtId="0" fontId="6" fillId="4" borderId="0" xfId="0" applyFont="1" applyFill="1"/>
    <xf numFmtId="49" fontId="4" fillId="2" borderId="0" xfId="2" applyFont="1">
      <alignment vertical="center"/>
    </xf>
    <xf numFmtId="0" fontId="4" fillId="2" borderId="0" xfId="2" applyNumberFormat="1" applyFont="1" applyAlignment="1">
      <alignment horizontal="left" vertical="center"/>
    </xf>
    <xf numFmtId="0" fontId="5" fillId="5" borderId="0" xfId="3" applyProtection="1">
      <alignment horizontal="left" vertical="center"/>
    </xf>
    <xf numFmtId="0" fontId="7" fillId="6" borderId="0" xfId="0" applyFont="1" applyFill="1" applyAlignment="1">
      <alignment horizontal="right" vertical="center" wrapText="1"/>
    </xf>
    <xf numFmtId="0" fontId="8" fillId="6" borderId="0" xfId="0" applyFont="1" applyFill="1" applyAlignment="1">
      <alignment horizontal="right" vertical="center" wrapText="1"/>
    </xf>
    <xf numFmtId="165" fontId="13" fillId="9" borderId="11" xfId="0" applyNumberFormat="1" applyFont="1" applyFill="1" applyBorder="1" applyAlignment="1" applyProtection="1">
      <alignment horizontal="left" vertical="center" wrapText="1"/>
      <protection locked="0"/>
    </xf>
    <xf numFmtId="165" fontId="13" fillId="9" borderId="12" xfId="0" applyNumberFormat="1" applyFont="1" applyFill="1" applyBorder="1" applyAlignment="1" applyProtection="1">
      <alignment horizontal="left" vertical="center" wrapText="1"/>
      <protection locked="0"/>
    </xf>
    <xf numFmtId="0" fontId="0" fillId="11" borderId="2" xfId="0" applyFill="1" applyBorder="1" applyAlignment="1">
      <alignment horizontal="left" vertical="top" wrapText="1"/>
    </xf>
    <xf numFmtId="165" fontId="13" fillId="9" borderId="14" xfId="0" applyNumberFormat="1" applyFont="1" applyFill="1" applyBorder="1" applyAlignment="1" applyProtection="1">
      <alignment horizontal="left" vertical="center" wrapText="1"/>
      <protection locked="0"/>
    </xf>
    <xf numFmtId="165" fontId="13" fillId="9" borderId="15" xfId="0" applyNumberFormat="1" applyFont="1" applyFill="1" applyBorder="1" applyAlignment="1" applyProtection="1">
      <alignment horizontal="left" vertical="center" wrapText="1"/>
      <protection locked="0"/>
    </xf>
    <xf numFmtId="0" fontId="0" fillId="11" borderId="16" xfId="0" applyFill="1" applyBorder="1" applyAlignment="1">
      <alignment horizontal="left" vertical="top" wrapText="1"/>
    </xf>
    <xf numFmtId="165" fontId="13" fillId="9" borderId="18" xfId="0" applyNumberFormat="1" applyFont="1" applyFill="1" applyBorder="1" applyAlignment="1" applyProtection="1">
      <alignment horizontal="left" vertical="center" wrapText="1"/>
      <protection locked="0"/>
    </xf>
    <xf numFmtId="165" fontId="13" fillId="9" borderId="19" xfId="0" applyNumberFormat="1" applyFont="1" applyFill="1" applyBorder="1" applyAlignment="1" applyProtection="1">
      <alignment horizontal="left" vertical="center" wrapText="1"/>
      <protection locked="0"/>
    </xf>
    <xf numFmtId="0" fontId="0" fillId="4" borderId="0" xfId="0" applyFill="1" applyAlignment="1">
      <alignment horizontal="right" vertical="center" indent="1"/>
    </xf>
    <xf numFmtId="0" fontId="16" fillId="14" borderId="22" xfId="0" applyFont="1" applyFill="1" applyBorder="1" applyAlignment="1">
      <alignment horizontal="left" vertical="center" wrapText="1"/>
    </xf>
    <xf numFmtId="0" fontId="0" fillId="4" borderId="23" xfId="0" applyFill="1" applyBorder="1" applyAlignment="1">
      <alignment horizontal="center" vertical="center" wrapText="1"/>
    </xf>
    <xf numFmtId="166" fontId="0" fillId="4" borderId="24" xfId="1" applyNumberFormat="1" applyFont="1" applyFill="1" applyBorder="1"/>
    <xf numFmtId="0" fontId="0" fillId="4" borderId="0" xfId="0" applyFill="1" applyAlignment="1">
      <alignment horizontal="right" indent="1"/>
    </xf>
    <xf numFmtId="165" fontId="13" fillId="9" borderId="11" xfId="0" applyNumberFormat="1" applyFont="1" applyFill="1" applyBorder="1" applyAlignment="1" applyProtection="1">
      <alignment horizontal="left" vertical="center"/>
      <protection locked="0"/>
    </xf>
    <xf numFmtId="0" fontId="0" fillId="15" borderId="25" xfId="0" applyFill="1" applyBorder="1" applyAlignment="1">
      <alignment horizontal="center" vertical="center"/>
    </xf>
    <xf numFmtId="165" fontId="13" fillId="9" borderId="14" xfId="0" applyNumberFormat="1" applyFont="1" applyFill="1" applyBorder="1" applyAlignment="1" applyProtection="1">
      <alignment horizontal="left" vertical="center"/>
      <protection locked="0"/>
    </xf>
    <xf numFmtId="0" fontId="0" fillId="15" borderId="26" xfId="0" applyFill="1" applyBorder="1" applyAlignment="1">
      <alignment horizontal="center" vertical="center"/>
    </xf>
    <xf numFmtId="165" fontId="13" fillId="9" borderId="27" xfId="0" applyNumberFormat="1" applyFont="1" applyFill="1" applyBorder="1" applyAlignment="1" applyProtection="1">
      <alignment horizontal="left" vertical="center"/>
      <protection locked="0"/>
    </xf>
    <xf numFmtId="0" fontId="0" fillId="15" borderId="28" xfId="0" applyFill="1" applyBorder="1" applyAlignment="1">
      <alignment horizontal="center" vertical="center"/>
    </xf>
    <xf numFmtId="165" fontId="13" fillId="9" borderId="18" xfId="0" applyNumberFormat="1" applyFont="1" applyFill="1" applyBorder="1" applyAlignment="1" applyProtection="1">
      <alignment horizontal="left" vertical="center"/>
      <protection locked="0"/>
    </xf>
    <xf numFmtId="0" fontId="0" fillId="15" borderId="29" xfId="0" applyFill="1" applyBorder="1" applyAlignment="1">
      <alignment horizontal="center" vertical="center"/>
    </xf>
    <xf numFmtId="0" fontId="0" fillId="15" borderId="0" xfId="0" applyFill="1" applyBorder="1" applyAlignment="1">
      <alignment horizontal="center" vertical="center"/>
    </xf>
    <xf numFmtId="165" fontId="14" fillId="10" borderId="30" xfId="6" applyBorder="1">
      <alignment horizontal="right"/>
      <protection locked="0"/>
    </xf>
    <xf numFmtId="165" fontId="14" fillId="10" borderId="31" xfId="6" applyBorder="1">
      <alignment horizontal="right"/>
      <protection locked="0"/>
    </xf>
    <xf numFmtId="165" fontId="14" fillId="10" borderId="32" xfId="6" applyBorder="1">
      <alignment horizontal="right"/>
      <protection locked="0"/>
    </xf>
    <xf numFmtId="0" fontId="16" fillId="14" borderId="1" xfId="0" applyFont="1" applyFill="1" applyBorder="1" applyAlignment="1">
      <alignment horizontal="left" vertical="center" wrapText="1"/>
    </xf>
    <xf numFmtId="0" fontId="16" fillId="14" borderId="2" xfId="0" applyFont="1" applyFill="1" applyBorder="1" applyAlignment="1">
      <alignment horizontal="left" vertical="center" wrapText="1"/>
    </xf>
    <xf numFmtId="0" fontId="0" fillId="4" borderId="33" xfId="0" applyFill="1" applyBorder="1" applyAlignment="1">
      <alignment horizontal="center" vertical="center" wrapText="1"/>
    </xf>
    <xf numFmtId="165" fontId="14" fillId="10" borderId="34" xfId="6" applyBorder="1">
      <alignment horizontal="right"/>
      <protection locked="0"/>
    </xf>
    <xf numFmtId="0" fontId="16" fillId="0" borderId="2"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0" fillId="15" borderId="21" xfId="0" applyFill="1" applyBorder="1" applyAlignment="1">
      <alignment horizontal="center" vertical="center"/>
    </xf>
    <xf numFmtId="165" fontId="14" fillId="10" borderId="17" xfId="6" applyBorder="1">
      <alignment horizontal="right"/>
      <protection locked="0"/>
    </xf>
    <xf numFmtId="0" fontId="0" fillId="15" borderId="33" xfId="0" applyFill="1" applyBorder="1" applyAlignment="1">
      <alignment horizontal="center" vertical="center"/>
    </xf>
    <xf numFmtId="165" fontId="14" fillId="10" borderId="13" xfId="6" applyBorder="1">
      <alignment horizontal="right"/>
      <protection locked="0"/>
    </xf>
    <xf numFmtId="0" fontId="16" fillId="0" borderId="35" xfId="0" applyFont="1" applyFill="1" applyBorder="1" applyAlignment="1">
      <alignment horizontal="left" vertical="center" wrapText="1"/>
    </xf>
    <xf numFmtId="165" fontId="14" fillId="10" borderId="20" xfId="6" applyBorder="1">
      <alignment horizontal="right"/>
      <protection locked="0"/>
    </xf>
    <xf numFmtId="0" fontId="6" fillId="4" borderId="1" xfId="0" applyFont="1" applyFill="1" applyBorder="1"/>
    <xf numFmtId="0" fontId="0" fillId="15" borderId="3" xfId="0" applyFill="1" applyBorder="1" applyAlignment="1">
      <alignment horizontal="center" vertical="center"/>
    </xf>
    <xf numFmtId="165" fontId="6" fillId="11" borderId="8" xfId="0" applyNumberFormat="1" applyFont="1" applyFill="1" applyBorder="1"/>
    <xf numFmtId="0" fontId="17" fillId="16" borderId="0" xfId="8"/>
    <xf numFmtId="0" fontId="6" fillId="17" borderId="0" xfId="0" applyFont="1" applyFill="1" applyAlignment="1">
      <alignment horizontal="center" vertical="center"/>
    </xf>
    <xf numFmtId="0" fontId="17" fillId="16" borderId="0" xfId="8" applyAlignment="1">
      <alignment horizontal="center" vertical="center"/>
    </xf>
    <xf numFmtId="0" fontId="18" fillId="2" borderId="0" xfId="0" applyFont="1" applyFill="1"/>
    <xf numFmtId="0" fontId="9" fillId="2" borderId="1" xfId="4" applyBorder="1">
      <alignment vertical="center"/>
    </xf>
    <xf numFmtId="0" fontId="9" fillId="2" borderId="36" xfId="4" applyBorder="1">
      <alignment vertical="center"/>
    </xf>
    <xf numFmtId="0" fontId="11" fillId="7" borderId="36" xfId="0" applyFont="1" applyFill="1" applyBorder="1" applyAlignment="1">
      <alignment horizontal="center" vertical="center" wrapText="1"/>
    </xf>
    <xf numFmtId="165" fontId="14" fillId="10" borderId="37" xfId="6" applyBorder="1">
      <alignment horizontal="right"/>
      <protection locked="0"/>
    </xf>
    <xf numFmtId="165" fontId="14" fillId="10" borderId="38" xfId="6" applyBorder="1">
      <alignment horizontal="right"/>
      <protection locked="0"/>
    </xf>
    <xf numFmtId="165" fontId="14" fillId="10" borderId="39" xfId="6" applyBorder="1">
      <alignment horizontal="right"/>
      <protection locked="0"/>
    </xf>
    <xf numFmtId="0" fontId="2" fillId="12" borderId="40" xfId="0" applyFont="1" applyFill="1" applyBorder="1" applyAlignment="1">
      <alignment horizontal="center" vertical="center"/>
    </xf>
    <xf numFmtId="166" fontId="0" fillId="4" borderId="13" xfId="1" applyNumberFormat="1" applyFont="1" applyFill="1" applyBorder="1"/>
    <xf numFmtId="0" fontId="15" fillId="13" borderId="36" xfId="7" applyBorder="1">
      <alignment horizontal="right" vertical="center" wrapText="1" indent="1"/>
    </xf>
    <xf numFmtId="0" fontId="0" fillId="15" borderId="8" xfId="0" applyFill="1" applyBorder="1" applyAlignment="1">
      <alignment horizontal="center" vertical="center"/>
    </xf>
    <xf numFmtId="0" fontId="15" fillId="13" borderId="42" xfId="7" applyBorder="1">
      <alignment horizontal="right" vertical="center" wrapText="1" indent="1"/>
    </xf>
    <xf numFmtId="0" fontId="12" fillId="8" borderId="36" xfId="5" applyBorder="1" applyAlignment="1">
      <alignment horizontal="center" vertical="center" wrapText="1"/>
    </xf>
    <xf numFmtId="0" fontId="15" fillId="13" borderId="41" xfId="7" applyBorder="1" applyAlignment="1">
      <alignment horizontal="center" vertical="center" wrapText="1"/>
    </xf>
    <xf numFmtId="0" fontId="0" fillId="4" borderId="0" xfId="0" applyFill="1"/>
    <xf numFmtId="0" fontId="6" fillId="4" borderId="0" xfId="0" applyFont="1" applyFill="1" applyAlignment="1">
      <alignment vertical="center"/>
    </xf>
    <xf numFmtId="0" fontId="20" fillId="0" borderId="44" xfId="10" applyFont="1" applyFill="1" applyBorder="1" applyAlignment="1">
      <alignment vertical="center" wrapText="1"/>
    </xf>
    <xf numFmtId="0" fontId="19" fillId="18" borderId="0" xfId="0" applyFont="1" applyFill="1" applyAlignment="1">
      <alignment vertical="center"/>
    </xf>
    <xf numFmtId="0" fontId="20" fillId="0" borderId="0" xfId="10" applyFont="1" applyFill="1" applyBorder="1" applyAlignment="1">
      <alignment vertical="center" wrapText="1"/>
    </xf>
    <xf numFmtId="0" fontId="8" fillId="4" borderId="0" xfId="0" applyFont="1" applyFill="1" applyAlignment="1">
      <alignment horizontal="right" vertical="center" wrapText="1"/>
    </xf>
    <xf numFmtId="0" fontId="0" fillId="4" borderId="0" xfId="0" applyFill="1" applyAlignment="1">
      <alignment vertical="center"/>
    </xf>
    <xf numFmtId="0" fontId="2" fillId="4" borderId="0" xfId="0" applyFont="1" applyFill="1" applyBorder="1"/>
    <xf numFmtId="0" fontId="2" fillId="4" borderId="20" xfId="0" applyFont="1" applyFill="1" applyBorder="1" applyAlignment="1">
      <alignment horizontal="center"/>
    </xf>
    <xf numFmtId="0" fontId="0" fillId="4" borderId="20" xfId="0" applyFill="1" applyBorder="1"/>
    <xf numFmtId="0" fontId="2" fillId="4" borderId="21" xfId="0" applyFont="1" applyFill="1" applyBorder="1"/>
    <xf numFmtId="0" fontId="2" fillId="4" borderId="17" xfId="0" applyFont="1" applyFill="1" applyBorder="1" applyAlignment="1">
      <alignment horizontal="center"/>
    </xf>
    <xf numFmtId="0" fontId="0" fillId="4" borderId="21" xfId="0" applyFill="1" applyBorder="1"/>
    <xf numFmtId="0" fontId="20" fillId="0" borderId="43" xfId="10" applyFont="1" applyFill="1" applyBorder="1" applyAlignment="1">
      <alignment vertical="center" wrapText="1"/>
    </xf>
    <xf numFmtId="0" fontId="0" fillId="0" borderId="43" xfId="0" applyFill="1" applyBorder="1" applyAlignment="1">
      <alignment horizontal="left" vertical="center"/>
    </xf>
    <xf numFmtId="0" fontId="0" fillId="0" borderId="43" xfId="0" applyFill="1" applyBorder="1" applyAlignment="1">
      <alignment horizontal="left" vertical="center" wrapText="1"/>
    </xf>
    <xf numFmtId="0" fontId="20" fillId="0" borderId="43" xfId="0" applyFont="1" applyFill="1" applyBorder="1" applyAlignment="1">
      <alignment vertical="center" wrapText="1"/>
    </xf>
    <xf numFmtId="0" fontId="0" fillId="0" borderId="0" xfId="0" applyFill="1" applyBorder="1" applyAlignment="1">
      <alignment horizontal="left" vertical="center" wrapText="1"/>
    </xf>
    <xf numFmtId="0" fontId="0" fillId="0" borderId="43" xfId="0" applyFill="1" applyBorder="1" applyAlignment="1">
      <alignment vertical="center"/>
    </xf>
    <xf numFmtId="0" fontId="0" fillId="0" borderId="44" xfId="0" applyFill="1" applyBorder="1" applyAlignment="1">
      <alignment horizontal="left" vertical="center" wrapText="1"/>
    </xf>
    <xf numFmtId="0" fontId="0" fillId="0" borderId="45" xfId="0" applyFill="1" applyBorder="1" applyAlignment="1">
      <alignment horizontal="left" vertical="center" wrapText="1"/>
    </xf>
    <xf numFmtId="0" fontId="0" fillId="0" borderId="0" xfId="0" applyFill="1" applyBorder="1" applyAlignment="1">
      <alignment horizontal="left" vertical="center"/>
    </xf>
    <xf numFmtId="0" fontId="0" fillId="0" borderId="46" xfId="0" applyFill="1" applyBorder="1" applyAlignment="1">
      <alignment horizontal="left" vertical="center" wrapText="1"/>
    </xf>
    <xf numFmtId="0" fontId="21" fillId="11" borderId="2" xfId="0" applyFont="1" applyFill="1" applyBorder="1" applyAlignment="1">
      <alignment horizontal="left" vertical="top" wrapText="1"/>
    </xf>
    <xf numFmtId="0" fontId="21" fillId="11" borderId="33" xfId="0" applyFont="1" applyFill="1" applyBorder="1" applyAlignment="1">
      <alignment horizontal="left" vertical="top" wrapText="1"/>
    </xf>
    <xf numFmtId="0" fontId="21" fillId="11" borderId="13" xfId="0" applyFont="1" applyFill="1" applyBorder="1" applyAlignment="1">
      <alignment horizontal="left" vertical="top" wrapText="1"/>
    </xf>
    <xf numFmtId="0" fontId="21" fillId="11" borderId="16" xfId="0" applyFont="1" applyFill="1" applyBorder="1" applyAlignment="1">
      <alignment horizontal="left" vertical="top" wrapText="1"/>
    </xf>
    <xf numFmtId="0" fontId="21" fillId="11" borderId="21" xfId="0" applyFont="1" applyFill="1" applyBorder="1" applyAlignment="1">
      <alignment horizontal="left" vertical="top" wrapText="1"/>
    </xf>
    <xf numFmtId="0" fontId="21" fillId="11" borderId="17" xfId="0" applyFont="1" applyFill="1" applyBorder="1" applyAlignment="1">
      <alignment horizontal="left" vertical="top" wrapText="1"/>
    </xf>
    <xf numFmtId="0" fontId="0" fillId="11" borderId="33" xfId="0" applyFill="1" applyBorder="1" applyAlignment="1">
      <alignment horizontal="left" vertical="top" wrapText="1"/>
    </xf>
    <xf numFmtId="0" fontId="0" fillId="11" borderId="13" xfId="0" applyFill="1" applyBorder="1" applyAlignment="1">
      <alignment horizontal="left" vertical="top" wrapText="1"/>
    </xf>
    <xf numFmtId="0" fontId="0" fillId="11" borderId="21" xfId="0" applyFill="1" applyBorder="1" applyAlignment="1">
      <alignment horizontal="left" vertical="top" wrapText="1"/>
    </xf>
    <xf numFmtId="0" fontId="0" fillId="11" borderId="17" xfId="0" applyFill="1" applyBorder="1" applyAlignment="1">
      <alignment horizontal="left" vertical="top" wrapText="1"/>
    </xf>
    <xf numFmtId="0" fontId="10" fillId="4" borderId="0" xfId="0" applyFont="1" applyFill="1" applyAlignment="1">
      <alignment horizontal="center" vertical="center" wrapText="1"/>
    </xf>
    <xf numFmtId="165" fontId="13" fillId="9" borderId="5" xfId="0" applyNumberFormat="1" applyFont="1" applyFill="1" applyBorder="1" applyAlignment="1" applyProtection="1">
      <alignment horizontal="left" vertical="center" wrapText="1"/>
      <protection locked="0"/>
    </xf>
    <xf numFmtId="165" fontId="13" fillId="9" borderId="6" xfId="0" applyNumberFormat="1" applyFont="1" applyFill="1" applyBorder="1" applyAlignment="1" applyProtection="1">
      <alignment horizontal="left" vertical="center" wrapText="1"/>
      <protection locked="0"/>
    </xf>
    <xf numFmtId="165" fontId="13" fillId="9" borderId="9" xfId="0" applyNumberFormat="1" applyFont="1" applyFill="1" applyBorder="1" applyAlignment="1" applyProtection="1">
      <alignment horizontal="left" vertical="center" wrapText="1"/>
      <protection locked="0"/>
    </xf>
    <xf numFmtId="165" fontId="13" fillId="9" borderId="10" xfId="0" applyNumberFormat="1" applyFont="1" applyFill="1" applyBorder="1" applyAlignment="1" applyProtection="1">
      <alignment horizontal="left" vertical="center" wrapText="1"/>
      <protection locked="0"/>
    </xf>
  </cellXfs>
  <cellStyles count="11">
    <cellStyle name="Comma" xfId="1" builtinId="3"/>
    <cellStyle name="Comma 2" xfId="9" xr:uid="{24D81E0F-4342-40C2-80B8-21851F3F08A1}"/>
    <cellStyle name="dms_1" xfId="4" xr:uid="{47F2D34F-BEF1-4FCC-A132-F8734968F435}"/>
    <cellStyle name="dms_BY1" xfId="5" xr:uid="{C77C8CCF-6490-4E69-B862-0CDCAB127992}"/>
    <cellStyle name="dms_GY2" xfId="7" xr:uid="{5F750AFD-668B-4B7A-A121-B4B472C00B19}"/>
    <cellStyle name="dms_NUM" xfId="6" xr:uid="{3D2FBACE-A579-40BB-99F4-6539615E6EC1}"/>
    <cellStyle name="dms_TopHeader" xfId="2" xr:uid="{C6AAAB67-07CE-4EFA-87D6-680ECED72820}"/>
    <cellStyle name="Good" xfId="8" builtinId="26"/>
    <cellStyle name="Normal" xfId="0" builtinId="0"/>
    <cellStyle name="Normal 2" xfId="10" xr:uid="{FF2D2A12-78FC-468B-BC0F-770C648CEE44}"/>
    <cellStyle name="TableLvl2" xfId="3" xr:uid="{5EAD25DA-BB29-491E-ABF6-D23C18D001D7}"/>
  </cellStyles>
  <dxfs count="34">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solid">
          <fgColor indexed="64"/>
          <bgColor rgb="FF002060"/>
        </patternFill>
      </fill>
      <alignment horizontal="general"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136072</xdr:colOff>
      <xdr:row>0</xdr:row>
      <xdr:rowOff>0</xdr:rowOff>
    </xdr:from>
    <xdr:to>
      <xdr:col>0</xdr:col>
      <xdr:colOff>1052991</xdr:colOff>
      <xdr:row>4</xdr:row>
      <xdr:rowOff>5872</xdr:rowOff>
    </xdr:to>
    <xdr:grpSp>
      <xdr:nvGrpSpPr>
        <xdr:cNvPr id="2" name="Group 1">
          <a:extLst>
            <a:ext uri="{FF2B5EF4-FFF2-40B4-BE49-F238E27FC236}">
              <a16:creationId xmlns:a16="http://schemas.microsoft.com/office/drawing/2014/main" id="{BA5E5203-227C-458D-8A7B-417C3563D098}"/>
            </a:ext>
          </a:extLst>
        </xdr:cNvPr>
        <xdr:cNvGrpSpPr/>
      </xdr:nvGrpSpPr>
      <xdr:grpSpPr>
        <a:xfrm>
          <a:off x="136072" y="0"/>
          <a:ext cx="916919" cy="1263172"/>
          <a:chOff x="102256" y="64025"/>
          <a:chExt cx="1045758" cy="1209317"/>
        </a:xfrm>
      </xdr:grpSpPr>
      <xdr:grpSp>
        <xdr:nvGrpSpPr>
          <xdr:cNvPr id="3" name="Group 2">
            <a:extLst>
              <a:ext uri="{FF2B5EF4-FFF2-40B4-BE49-F238E27FC236}">
                <a16:creationId xmlns:a16="http://schemas.microsoft.com/office/drawing/2014/main" id="{7BDF2F4F-5180-4008-B91D-59D116345CF8}"/>
              </a:ext>
            </a:extLst>
          </xdr:cNvPr>
          <xdr:cNvGrpSpPr>
            <a:grpSpLocks/>
          </xdr:cNvGrpSpPr>
        </xdr:nvGrpSpPr>
        <xdr:grpSpPr bwMode="auto">
          <a:xfrm>
            <a:off x="102256" y="64025"/>
            <a:ext cx="1045758" cy="1209317"/>
            <a:chOff x="64" y="0"/>
            <a:chExt cx="78" cy="119"/>
          </a:xfrm>
        </xdr:grpSpPr>
        <xdr:sp macro="" textlink="">
          <xdr:nvSpPr>
            <xdr:cNvPr id="7" name="Rectangle 3">
              <a:extLst>
                <a:ext uri="{FF2B5EF4-FFF2-40B4-BE49-F238E27FC236}">
                  <a16:creationId xmlns:a16="http://schemas.microsoft.com/office/drawing/2014/main" id="{CB4733B1-B02B-406A-97B6-3279FCFEF872}"/>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a:extLst>
                <a:ext uri="{FF2B5EF4-FFF2-40B4-BE49-F238E27FC236}">
                  <a16:creationId xmlns:a16="http://schemas.microsoft.com/office/drawing/2014/main" id="{D0D20090-97C2-424A-8ECB-855F91D41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4" name="Group 3">
            <a:extLst>
              <a:ext uri="{FF2B5EF4-FFF2-40B4-BE49-F238E27FC236}">
                <a16:creationId xmlns:a16="http://schemas.microsoft.com/office/drawing/2014/main" id="{DA2DA090-BC47-4754-95B5-4D2E4F2A5296}"/>
              </a:ext>
            </a:extLst>
          </xdr:cNvPr>
          <xdr:cNvGrpSpPr/>
        </xdr:nvGrpSpPr>
        <xdr:grpSpPr>
          <a:xfrm>
            <a:off x="133225" y="712735"/>
            <a:ext cx="974187" cy="514563"/>
            <a:chOff x="148265" y="672629"/>
            <a:chExt cx="974187" cy="514563"/>
          </a:xfrm>
        </xdr:grpSpPr>
        <xdr:sp macro="" textlink="">
          <xdr:nvSpPr>
            <xdr:cNvPr id="5" name="AutoShape 5">
              <a:hlinkClick xmlns:r="http://schemas.openxmlformats.org/officeDocument/2006/relationships" r:id="rId2"/>
              <a:extLst>
                <a:ext uri="{FF2B5EF4-FFF2-40B4-BE49-F238E27FC236}">
                  <a16:creationId xmlns:a16="http://schemas.microsoft.com/office/drawing/2014/main" id="{AD4E1AA9-4B29-44BA-958A-7748A6079ACE}"/>
                </a:ext>
              </a:extLst>
            </xdr:cNvPr>
            <xdr:cNvSpPr>
              <a:spLocks noChangeArrowheads="1"/>
            </xdr:cNvSpPr>
          </xdr:nvSpPr>
          <xdr:spPr bwMode="auto">
            <a:xfrm>
              <a:off x="148265" y="672629"/>
              <a:ext cx="972182" cy="24259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6" name="AutoShape 6">
              <a:hlinkClick xmlns:r="http://schemas.openxmlformats.org/officeDocument/2006/relationships" r:id="rId3"/>
              <a:extLst>
                <a:ext uri="{FF2B5EF4-FFF2-40B4-BE49-F238E27FC236}">
                  <a16:creationId xmlns:a16="http://schemas.microsoft.com/office/drawing/2014/main" id="{4BFC33BA-8169-41A3-A587-05A0AD6D04AD}"/>
                </a:ext>
              </a:extLst>
            </xdr:cNvPr>
            <xdr:cNvSpPr>
              <a:spLocks noChangeArrowheads="1"/>
            </xdr:cNvSpPr>
          </xdr:nvSpPr>
          <xdr:spPr bwMode="auto">
            <a:xfrm>
              <a:off x="150270" y="944597"/>
              <a:ext cx="972182" cy="24259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136072</xdr:colOff>
      <xdr:row>0</xdr:row>
      <xdr:rowOff>0</xdr:rowOff>
    </xdr:from>
    <xdr:to>
      <xdr:col>0</xdr:col>
      <xdr:colOff>1052991</xdr:colOff>
      <xdr:row>4</xdr:row>
      <xdr:rowOff>5872</xdr:rowOff>
    </xdr:to>
    <xdr:grpSp>
      <xdr:nvGrpSpPr>
        <xdr:cNvPr id="2" name="Group 1">
          <a:extLst>
            <a:ext uri="{FF2B5EF4-FFF2-40B4-BE49-F238E27FC236}">
              <a16:creationId xmlns:a16="http://schemas.microsoft.com/office/drawing/2014/main" id="{593829AC-B380-4F94-A2BE-A2037F7E8EF4}"/>
            </a:ext>
          </a:extLst>
        </xdr:cNvPr>
        <xdr:cNvGrpSpPr/>
      </xdr:nvGrpSpPr>
      <xdr:grpSpPr>
        <a:xfrm>
          <a:off x="136072" y="0"/>
          <a:ext cx="916919" cy="1263172"/>
          <a:chOff x="102256" y="64025"/>
          <a:chExt cx="1045758" cy="1209317"/>
        </a:xfrm>
      </xdr:grpSpPr>
      <xdr:grpSp>
        <xdr:nvGrpSpPr>
          <xdr:cNvPr id="3" name="Group 2">
            <a:extLst>
              <a:ext uri="{FF2B5EF4-FFF2-40B4-BE49-F238E27FC236}">
                <a16:creationId xmlns:a16="http://schemas.microsoft.com/office/drawing/2014/main" id="{7043FEA9-D4B7-408F-98E7-859938D6EA4C}"/>
              </a:ext>
            </a:extLst>
          </xdr:cNvPr>
          <xdr:cNvGrpSpPr>
            <a:grpSpLocks/>
          </xdr:cNvGrpSpPr>
        </xdr:nvGrpSpPr>
        <xdr:grpSpPr bwMode="auto">
          <a:xfrm>
            <a:off x="102256" y="64025"/>
            <a:ext cx="1045758" cy="1209317"/>
            <a:chOff x="64" y="0"/>
            <a:chExt cx="78" cy="119"/>
          </a:xfrm>
        </xdr:grpSpPr>
        <xdr:sp macro="" textlink="">
          <xdr:nvSpPr>
            <xdr:cNvPr id="7" name="Rectangle 3">
              <a:extLst>
                <a:ext uri="{FF2B5EF4-FFF2-40B4-BE49-F238E27FC236}">
                  <a16:creationId xmlns:a16="http://schemas.microsoft.com/office/drawing/2014/main" id="{354CEBA5-9076-461B-8EBF-7718D36F48BF}"/>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a:extLst>
                <a:ext uri="{FF2B5EF4-FFF2-40B4-BE49-F238E27FC236}">
                  <a16:creationId xmlns:a16="http://schemas.microsoft.com/office/drawing/2014/main" id="{E1C41558-0678-45D5-83A5-988FF69C5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4" name="Group 3">
            <a:extLst>
              <a:ext uri="{FF2B5EF4-FFF2-40B4-BE49-F238E27FC236}">
                <a16:creationId xmlns:a16="http://schemas.microsoft.com/office/drawing/2014/main" id="{EE7F3206-989A-4C99-881B-B74EE1589E7B}"/>
              </a:ext>
            </a:extLst>
          </xdr:cNvPr>
          <xdr:cNvGrpSpPr/>
        </xdr:nvGrpSpPr>
        <xdr:grpSpPr>
          <a:xfrm>
            <a:off x="133225" y="712735"/>
            <a:ext cx="974187" cy="514563"/>
            <a:chOff x="148265" y="672629"/>
            <a:chExt cx="974187" cy="514563"/>
          </a:xfrm>
        </xdr:grpSpPr>
        <xdr:sp macro="" textlink="">
          <xdr:nvSpPr>
            <xdr:cNvPr id="5" name="AutoShape 5">
              <a:hlinkClick xmlns:r="http://schemas.openxmlformats.org/officeDocument/2006/relationships" r:id="rId2"/>
              <a:extLst>
                <a:ext uri="{FF2B5EF4-FFF2-40B4-BE49-F238E27FC236}">
                  <a16:creationId xmlns:a16="http://schemas.microsoft.com/office/drawing/2014/main" id="{E0FD77B6-F945-41D6-BBB2-E25B8E7CEA27}"/>
                </a:ext>
              </a:extLst>
            </xdr:cNvPr>
            <xdr:cNvSpPr>
              <a:spLocks noChangeArrowheads="1"/>
            </xdr:cNvSpPr>
          </xdr:nvSpPr>
          <xdr:spPr bwMode="auto">
            <a:xfrm>
              <a:off x="148265" y="672629"/>
              <a:ext cx="972182" cy="24259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6" name="AutoShape 6">
              <a:hlinkClick xmlns:r="http://schemas.openxmlformats.org/officeDocument/2006/relationships" r:id="rId3"/>
              <a:extLst>
                <a:ext uri="{FF2B5EF4-FFF2-40B4-BE49-F238E27FC236}">
                  <a16:creationId xmlns:a16="http://schemas.microsoft.com/office/drawing/2014/main" id="{9A85393E-DF68-4B38-BB6A-E6F8B198CCF0}"/>
                </a:ext>
              </a:extLst>
            </xdr:cNvPr>
            <xdr:cNvSpPr>
              <a:spLocks noChangeArrowheads="1"/>
            </xdr:cNvSpPr>
          </xdr:nvSpPr>
          <xdr:spPr bwMode="auto">
            <a:xfrm>
              <a:off x="150270" y="944597"/>
              <a:ext cx="972182" cy="24259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E3D59E-B4FE-4A72-8C85-6B948DED25F2}" name="Table1" displayName="Table1" ref="B2:C22" totalsRowShown="0" headerRowDxfId="33" dataDxfId="32">
  <autoFilter ref="B2:C22" xr:uid="{7CE3D59E-B4FE-4A72-8C85-6B948DED25F2}"/>
  <sortState xmlns:xlrd2="http://schemas.microsoft.com/office/spreadsheetml/2017/richdata2" ref="B3:C22">
    <sortCondition ref="B2:B22"/>
  </sortState>
  <tableColumns count="2">
    <tableColumn id="1" xr3:uid="{18009346-A652-4134-AF54-A9C38075D505}" name="Terms" dataDxfId="31"/>
    <tableColumn id="2" xr3:uid="{796359E4-B7D6-466D-A703-892624E03342}" name="Definition" dataDxfId="3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1A424-FE58-4580-873C-AD4A3A6CC926}">
  <sheetPr codeName="Sheet1">
    <tabColor theme="4" tint="0.79998168889431442"/>
  </sheetPr>
  <dimension ref="B2:D22"/>
  <sheetViews>
    <sheetView workbookViewId="0"/>
  </sheetViews>
  <sheetFormatPr defaultRowHeight="15" x14ac:dyDescent="0.25"/>
  <cols>
    <col min="1" max="1" width="2.42578125" style="72" customWidth="1"/>
    <col min="2" max="2" width="41.5703125" style="72" customWidth="1"/>
    <col min="3" max="3" width="70.140625" style="72" customWidth="1"/>
    <col min="4" max="16384" width="9.140625" style="72"/>
  </cols>
  <sheetData>
    <row r="2" spans="2:4" ht="38.25" customHeight="1" x14ac:dyDescent="0.25">
      <c r="B2" s="69" t="s">
        <v>41</v>
      </c>
      <c r="C2" s="69" t="s">
        <v>40</v>
      </c>
    </row>
    <row r="3" spans="2:4" ht="36.75" customHeight="1" x14ac:dyDescent="0.25">
      <c r="B3" s="80" t="s">
        <v>73</v>
      </c>
      <c r="C3" s="81" t="s">
        <v>104</v>
      </c>
    </row>
    <row r="4" spans="2:4" ht="28.5" customHeight="1" x14ac:dyDescent="0.25">
      <c r="B4" s="80" t="s">
        <v>72</v>
      </c>
      <c r="C4" s="81" t="s">
        <v>97</v>
      </c>
    </row>
    <row r="5" spans="2:4" ht="45" x14ac:dyDescent="0.25">
      <c r="B5" s="81" t="s">
        <v>86</v>
      </c>
      <c r="C5" s="81" t="s">
        <v>115</v>
      </c>
    </row>
    <row r="6" spans="2:4" ht="60" x14ac:dyDescent="0.25">
      <c r="B6" s="80" t="s">
        <v>84</v>
      </c>
      <c r="C6" s="82" t="s">
        <v>83</v>
      </c>
    </row>
    <row r="7" spans="2:4" ht="150" x14ac:dyDescent="0.25">
      <c r="B7" s="81" t="s">
        <v>70</v>
      </c>
      <c r="C7" s="83" t="s">
        <v>110</v>
      </c>
    </row>
    <row r="8" spans="2:4" ht="75" x14ac:dyDescent="0.25">
      <c r="B8" s="81" t="s">
        <v>78</v>
      </c>
      <c r="C8" s="81" t="s">
        <v>79</v>
      </c>
    </row>
    <row r="9" spans="2:4" ht="36.75" customHeight="1" x14ac:dyDescent="0.25">
      <c r="B9" s="84" t="s">
        <v>98</v>
      </c>
      <c r="C9" s="84" t="s">
        <v>111</v>
      </c>
    </row>
    <row r="10" spans="2:4" ht="30" x14ac:dyDescent="0.25">
      <c r="B10" s="81" t="s">
        <v>116</v>
      </c>
      <c r="C10" s="81" t="s">
        <v>77</v>
      </c>
    </row>
    <row r="11" spans="2:4" ht="63.75" customHeight="1" x14ac:dyDescent="0.25">
      <c r="B11" s="80" t="s">
        <v>102</v>
      </c>
      <c r="C11" s="81" t="s">
        <v>101</v>
      </c>
    </row>
    <row r="12" spans="2:4" ht="30" x14ac:dyDescent="0.25">
      <c r="B12" s="80" t="s">
        <v>75</v>
      </c>
      <c r="C12" s="85" t="s">
        <v>103</v>
      </c>
    </row>
    <row r="13" spans="2:4" ht="81.75" customHeight="1" x14ac:dyDescent="0.25">
      <c r="B13" s="81" t="s">
        <v>68</v>
      </c>
      <c r="C13" s="85" t="s">
        <v>112</v>
      </c>
      <c r="D13" s="67"/>
    </row>
    <row r="14" spans="2:4" ht="90" x14ac:dyDescent="0.25">
      <c r="B14" s="81" t="s">
        <v>95</v>
      </c>
      <c r="C14" s="85" t="s">
        <v>108</v>
      </c>
    </row>
    <row r="15" spans="2:4" ht="75" x14ac:dyDescent="0.25">
      <c r="B15" s="81" t="s">
        <v>5</v>
      </c>
      <c r="C15" s="79" t="s">
        <v>88</v>
      </c>
    </row>
    <row r="16" spans="2:4" ht="30" x14ac:dyDescent="0.25">
      <c r="B16" s="80" t="s">
        <v>74</v>
      </c>
      <c r="C16" s="81" t="s">
        <v>99</v>
      </c>
    </row>
    <row r="17" spans="2:3" ht="45" x14ac:dyDescent="0.25">
      <c r="B17" s="86" t="s">
        <v>6</v>
      </c>
      <c r="C17" s="86" t="s">
        <v>92</v>
      </c>
    </row>
    <row r="18" spans="2:3" ht="27.75" customHeight="1" x14ac:dyDescent="0.25">
      <c r="B18" s="87" t="s">
        <v>31</v>
      </c>
      <c r="C18" s="70" t="s">
        <v>81</v>
      </c>
    </row>
    <row r="19" spans="2:3" ht="27.75" customHeight="1" x14ac:dyDescent="0.25">
      <c r="B19" s="87" t="s">
        <v>30</v>
      </c>
      <c r="C19" s="70" t="s">
        <v>82</v>
      </c>
    </row>
    <row r="20" spans="2:3" ht="30" x14ac:dyDescent="0.25">
      <c r="B20" s="88" t="s">
        <v>69</v>
      </c>
      <c r="C20" s="88" t="s">
        <v>87</v>
      </c>
    </row>
    <row r="21" spans="2:3" ht="30" x14ac:dyDescent="0.25">
      <c r="B21" s="80" t="s">
        <v>71</v>
      </c>
      <c r="C21" s="68" t="s">
        <v>80</v>
      </c>
    </row>
    <row r="22" spans="2:3" ht="30" x14ac:dyDescent="0.25">
      <c r="B22" s="80" t="s">
        <v>85</v>
      </c>
      <c r="C22" s="85" t="s">
        <v>96</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CBA8-8985-49AC-A1D6-C5BF729DB77D}">
  <sheetPr codeName="Sheet54">
    <pageSetUpPr fitToPage="1"/>
  </sheetPr>
  <dimension ref="A1:M130"/>
  <sheetViews>
    <sheetView tabSelected="1" zoomScaleNormal="100" workbookViewId="0"/>
  </sheetViews>
  <sheetFormatPr defaultColWidth="9.140625" defaultRowHeight="14.25" x14ac:dyDescent="0.2"/>
  <cols>
    <col min="1" max="1" width="17.28515625" style="3" customWidth="1"/>
    <col min="2" max="2" width="53.28515625" style="3" customWidth="1"/>
    <col min="3" max="3" width="12.5703125" style="3" customWidth="1"/>
    <col min="4" max="4" width="21.140625" style="3" customWidth="1"/>
    <col min="5" max="5" width="4.28515625" style="3" customWidth="1"/>
    <col min="6" max="6" width="56.140625" style="3" customWidth="1"/>
    <col min="7" max="7" width="40.85546875" style="3" customWidth="1"/>
    <col min="8" max="8" width="47.140625" style="3" customWidth="1"/>
    <col min="9" max="12" width="15.7109375" style="3" customWidth="1"/>
    <col min="13" max="13" width="19.42578125" style="3" customWidth="1"/>
    <col min="14" max="16384" width="9.140625" style="3"/>
  </cols>
  <sheetData>
    <row r="1" spans="2:13" ht="26.25" x14ac:dyDescent="0.2">
      <c r="B1" s="1" t="s">
        <v>0</v>
      </c>
      <c r="C1" s="2"/>
      <c r="D1" s="2"/>
      <c r="E1" s="2"/>
      <c r="F1" s="2"/>
      <c r="G1" s="2"/>
      <c r="H1" s="2"/>
      <c r="I1" s="2"/>
      <c r="J1" s="2"/>
      <c r="K1" s="2"/>
      <c r="L1" s="2"/>
      <c r="M1" s="2"/>
    </row>
    <row r="2" spans="2:13" ht="26.25" x14ac:dyDescent="0.2">
      <c r="B2" s="4" t="s">
        <v>1</v>
      </c>
      <c r="C2" s="2"/>
      <c r="D2" s="2"/>
      <c r="E2" s="2"/>
      <c r="F2" s="2"/>
      <c r="G2" s="2"/>
      <c r="H2" s="2"/>
      <c r="I2" s="2"/>
      <c r="J2" s="2"/>
      <c r="K2" s="2"/>
      <c r="L2" s="2"/>
      <c r="M2" s="2"/>
    </row>
    <row r="3" spans="2:13" ht="26.25" x14ac:dyDescent="0.2">
      <c r="B3" s="5" t="s">
        <v>22</v>
      </c>
      <c r="C3" s="2"/>
      <c r="D3" s="2"/>
      <c r="E3" s="2"/>
      <c r="F3" s="2"/>
      <c r="G3" s="2"/>
      <c r="H3" s="2"/>
      <c r="I3" s="2"/>
      <c r="J3" s="2"/>
      <c r="K3" s="2"/>
      <c r="L3" s="2"/>
      <c r="M3" s="2"/>
    </row>
    <row r="4" spans="2:13" ht="20.25" x14ac:dyDescent="0.2">
      <c r="B4" s="6" t="s">
        <v>55</v>
      </c>
      <c r="C4" s="6"/>
      <c r="D4" s="6"/>
      <c r="E4" s="6"/>
      <c r="F4" s="6"/>
      <c r="G4" s="6"/>
      <c r="H4" s="6"/>
      <c r="I4" s="6"/>
      <c r="J4" s="6"/>
      <c r="K4" s="6"/>
      <c r="L4" s="6"/>
      <c r="M4" s="6"/>
    </row>
    <row r="5" spans="2:13" ht="15" thickBot="1" x14ac:dyDescent="0.25">
      <c r="B5" s="7"/>
      <c r="C5" s="8"/>
      <c r="D5" s="8"/>
      <c r="E5" s="8"/>
      <c r="F5" s="8"/>
      <c r="G5" s="8"/>
      <c r="H5" s="8"/>
      <c r="I5" s="8"/>
      <c r="J5" s="8"/>
      <c r="K5" s="8"/>
      <c r="L5" s="8"/>
      <c r="M5" s="8"/>
    </row>
    <row r="6" spans="2:13" ht="23.25" customHeight="1" thickBot="1" x14ac:dyDescent="0.25">
      <c r="B6" s="53" t="s">
        <v>117</v>
      </c>
      <c r="C6" s="53"/>
      <c r="D6" s="54"/>
      <c r="E6" s="8"/>
      <c r="F6" s="89" t="s">
        <v>113</v>
      </c>
      <c r="G6" s="90"/>
      <c r="H6" s="91"/>
    </row>
    <row r="7" spans="2:13" ht="37.5" customHeight="1" thickBot="1" x14ac:dyDescent="0.25">
      <c r="B7" s="99"/>
      <c r="C7" s="99"/>
      <c r="D7" s="55" t="s">
        <v>76</v>
      </c>
      <c r="E7" s="8"/>
      <c r="F7" s="92"/>
      <c r="G7" s="93"/>
      <c r="H7" s="94"/>
    </row>
    <row r="8" spans="2:13" ht="15" thickBot="1" x14ac:dyDescent="0.25">
      <c r="B8" s="99"/>
      <c r="C8" s="99"/>
      <c r="D8" s="64" t="s">
        <v>2</v>
      </c>
      <c r="E8" s="8"/>
    </row>
    <row r="9" spans="2:13" ht="32.25" customHeight="1" x14ac:dyDescent="0.25">
      <c r="B9" s="100" t="s">
        <v>3</v>
      </c>
      <c r="C9" s="101"/>
      <c r="D9" s="56"/>
      <c r="E9" s="8"/>
      <c r="F9" s="11" t="s">
        <v>3</v>
      </c>
      <c r="G9" s="95" t="s">
        <v>114</v>
      </c>
      <c r="H9" s="96"/>
    </row>
    <row r="10" spans="2:13" ht="25.5" customHeight="1" thickBot="1" x14ac:dyDescent="0.3">
      <c r="B10" s="102" t="s">
        <v>4</v>
      </c>
      <c r="C10" s="103"/>
      <c r="D10" s="58"/>
      <c r="E10" s="8"/>
      <c r="F10" s="14" t="s">
        <v>109</v>
      </c>
      <c r="G10" s="97" t="s">
        <v>118</v>
      </c>
      <c r="H10" s="98"/>
    </row>
    <row r="11" spans="2:13" ht="15" customHeight="1" thickBot="1" x14ac:dyDescent="0.25">
      <c r="E11" s="8"/>
    </row>
    <row r="12" spans="2:13" ht="23.25" customHeight="1" thickBot="1" x14ac:dyDescent="0.25">
      <c r="B12" s="53" t="s">
        <v>121</v>
      </c>
      <c r="C12" s="53"/>
      <c r="D12" s="54"/>
      <c r="E12" s="8"/>
    </row>
    <row r="13" spans="2:13" ht="30.75" thickBot="1" x14ac:dyDescent="0.25">
      <c r="B13" s="99"/>
      <c r="C13" s="99"/>
      <c r="D13" s="55" t="s">
        <v>76</v>
      </c>
      <c r="E13" s="8"/>
    </row>
    <row r="14" spans="2:13" ht="15" thickBot="1" x14ac:dyDescent="0.25">
      <c r="B14" s="99"/>
      <c r="C14" s="99"/>
      <c r="D14" s="64" t="s">
        <v>2</v>
      </c>
      <c r="E14" s="8"/>
    </row>
    <row r="15" spans="2:13" ht="33.75" customHeight="1" x14ac:dyDescent="0.25">
      <c r="B15" s="9" t="s">
        <v>89</v>
      </c>
      <c r="C15" s="10"/>
      <c r="D15" s="56"/>
      <c r="E15" s="8"/>
      <c r="F15" s="11" t="s">
        <v>5</v>
      </c>
      <c r="G15" s="95" t="s">
        <v>119</v>
      </c>
      <c r="H15" s="96"/>
    </row>
    <row r="16" spans="2:13" ht="27" customHeight="1" thickBot="1" x14ac:dyDescent="0.3">
      <c r="B16" s="12" t="s">
        <v>90</v>
      </c>
      <c r="C16" s="13"/>
      <c r="D16" s="57"/>
      <c r="E16" s="8"/>
      <c r="F16" s="14" t="s">
        <v>6</v>
      </c>
      <c r="G16" s="97" t="s">
        <v>120</v>
      </c>
      <c r="H16" s="98"/>
    </row>
    <row r="17" spans="1:5" ht="26.25" customHeight="1" thickBot="1" x14ac:dyDescent="0.3">
      <c r="B17" s="15" t="s">
        <v>91</v>
      </c>
      <c r="C17" s="16"/>
      <c r="D17" s="58"/>
      <c r="E17" s="8"/>
    </row>
    <row r="18" spans="1:5" x14ac:dyDescent="0.2">
      <c r="E18" s="71"/>
    </row>
    <row r="19" spans="1:5" ht="15" thickBot="1" x14ac:dyDescent="0.25"/>
    <row r="20" spans="1:5" s="72" customFormat="1" ht="16.5" thickBot="1" x14ac:dyDescent="0.3">
      <c r="A20" s="17"/>
      <c r="B20" s="53" t="s">
        <v>56</v>
      </c>
      <c r="C20" s="53"/>
      <c r="D20" s="54"/>
    </row>
    <row r="21" spans="1:5" s="66" customFormat="1" ht="15" x14ac:dyDescent="0.25">
      <c r="C21" s="75"/>
      <c r="D21" s="59" t="s">
        <v>7</v>
      </c>
    </row>
    <row r="22" spans="1:5" s="66" customFormat="1" ht="15.75" thickBot="1" x14ac:dyDescent="0.3">
      <c r="B22" s="78"/>
      <c r="C22" s="77" t="s">
        <v>8</v>
      </c>
      <c r="D22" s="65" t="s">
        <v>2</v>
      </c>
    </row>
    <row r="23" spans="1:5" s="66" customFormat="1" ht="15.75" thickBot="1" x14ac:dyDescent="0.3">
      <c r="B23" s="35" t="s">
        <v>93</v>
      </c>
      <c r="C23" s="36"/>
      <c r="D23" s="60"/>
    </row>
    <row r="24" spans="1:5" s="66" customFormat="1" ht="15" x14ac:dyDescent="0.25">
      <c r="A24" s="21"/>
      <c r="B24" s="22" t="s">
        <v>10</v>
      </c>
      <c r="C24" s="23" t="s">
        <v>11</v>
      </c>
      <c r="D24" s="37"/>
    </row>
    <row r="25" spans="1:5" s="66" customFormat="1" ht="15" x14ac:dyDescent="0.25">
      <c r="A25" s="21"/>
      <c r="B25" s="24" t="s">
        <v>12</v>
      </c>
      <c r="C25" s="25" t="s">
        <v>11</v>
      </c>
      <c r="D25" s="32"/>
    </row>
    <row r="26" spans="1:5" s="66" customFormat="1" ht="15" x14ac:dyDescent="0.25">
      <c r="A26" s="21"/>
      <c r="B26" s="24" t="s">
        <v>13</v>
      </c>
      <c r="C26" s="25" t="s">
        <v>11</v>
      </c>
      <c r="D26" s="32"/>
    </row>
    <row r="27" spans="1:5" s="66" customFormat="1" ht="15.75" thickBot="1" x14ac:dyDescent="0.3">
      <c r="A27" s="21"/>
      <c r="B27" s="26" t="s">
        <v>14</v>
      </c>
      <c r="C27" s="27" t="s">
        <v>11</v>
      </c>
      <c r="D27" s="33"/>
    </row>
    <row r="28" spans="1:5" ht="15.75" thickBot="1" x14ac:dyDescent="0.3">
      <c r="B28" s="18" t="s">
        <v>94</v>
      </c>
      <c r="C28" s="19"/>
      <c r="D28" s="20"/>
    </row>
    <row r="29" spans="1:5" ht="15" x14ac:dyDescent="0.25">
      <c r="B29" s="22" t="s">
        <v>12</v>
      </c>
      <c r="C29" s="23" t="s">
        <v>11</v>
      </c>
      <c r="D29" s="31"/>
    </row>
    <row r="30" spans="1:5" ht="15" x14ac:dyDescent="0.25">
      <c r="B30" s="24" t="s">
        <v>16</v>
      </c>
      <c r="C30" s="25" t="s">
        <v>11</v>
      </c>
      <c r="D30" s="32"/>
    </row>
    <row r="31" spans="1:5" ht="15" x14ac:dyDescent="0.25">
      <c r="B31" s="24" t="s">
        <v>17</v>
      </c>
      <c r="C31" s="25" t="s">
        <v>11</v>
      </c>
      <c r="D31" s="32"/>
    </row>
    <row r="32" spans="1:5" ht="15" x14ac:dyDescent="0.25">
      <c r="B32" s="24" t="s">
        <v>18</v>
      </c>
      <c r="C32" s="25" t="s">
        <v>11</v>
      </c>
      <c r="D32" s="32"/>
    </row>
    <row r="33" spans="1:4" ht="15.75" thickBot="1" x14ac:dyDescent="0.3">
      <c r="B33" s="28" t="s">
        <v>19</v>
      </c>
      <c r="C33" s="29" t="s">
        <v>11</v>
      </c>
      <c r="D33" s="33"/>
    </row>
    <row r="34" spans="1:4" ht="15.75" thickBot="1" x14ac:dyDescent="0.3">
      <c r="B34" s="34" t="s">
        <v>23</v>
      </c>
      <c r="C34" s="29" t="s">
        <v>11</v>
      </c>
      <c r="D34" s="33"/>
    </row>
    <row r="35" spans="1:4" ht="15" thickBot="1" x14ac:dyDescent="0.25"/>
    <row r="36" spans="1:4" s="72" customFormat="1" ht="16.5" thickBot="1" x14ac:dyDescent="0.3">
      <c r="A36" s="17"/>
      <c r="B36" s="53" t="s">
        <v>100</v>
      </c>
      <c r="C36" s="53"/>
      <c r="D36" s="54"/>
    </row>
    <row r="37" spans="1:4" s="66" customFormat="1" ht="15" x14ac:dyDescent="0.25">
      <c r="C37" s="75"/>
      <c r="D37" s="59" t="s">
        <v>20</v>
      </c>
    </row>
    <row r="38" spans="1:4" s="66" customFormat="1" ht="15.75" thickBot="1" x14ac:dyDescent="0.3">
      <c r="B38" s="76" t="s">
        <v>57</v>
      </c>
      <c r="C38" s="77" t="s">
        <v>8</v>
      </c>
      <c r="D38" s="65" t="s">
        <v>2</v>
      </c>
    </row>
    <row r="39" spans="1:4" s="66" customFormat="1" ht="15.75" thickBot="1" x14ac:dyDescent="0.3">
      <c r="B39" s="35" t="s">
        <v>93</v>
      </c>
      <c r="C39" s="36"/>
      <c r="D39" s="60"/>
    </row>
    <row r="40" spans="1:4" s="66" customFormat="1" ht="15" x14ac:dyDescent="0.25">
      <c r="A40" s="21"/>
      <c r="B40" s="22" t="s">
        <v>10</v>
      </c>
      <c r="C40" s="23" t="s">
        <v>21</v>
      </c>
      <c r="D40" s="37"/>
    </row>
    <row r="41" spans="1:4" s="66" customFormat="1" ht="15" x14ac:dyDescent="0.25">
      <c r="A41" s="21"/>
      <c r="B41" s="24" t="s">
        <v>12</v>
      </c>
      <c r="C41" s="25" t="s">
        <v>21</v>
      </c>
      <c r="D41" s="32"/>
    </row>
    <row r="42" spans="1:4" s="66" customFormat="1" ht="15" x14ac:dyDescent="0.25">
      <c r="A42" s="21"/>
      <c r="B42" s="24" t="s">
        <v>13</v>
      </c>
      <c r="C42" s="25" t="s">
        <v>21</v>
      </c>
      <c r="D42" s="32"/>
    </row>
    <row r="43" spans="1:4" s="66" customFormat="1" ht="15.75" thickBot="1" x14ac:dyDescent="0.3">
      <c r="A43" s="21"/>
      <c r="B43" s="28" t="s">
        <v>14</v>
      </c>
      <c r="C43" s="29" t="s">
        <v>21</v>
      </c>
      <c r="D43" s="33"/>
    </row>
    <row r="44" spans="1:4" ht="15.75" thickBot="1" x14ac:dyDescent="0.3">
      <c r="B44" s="35" t="s">
        <v>94</v>
      </c>
      <c r="C44" s="36"/>
      <c r="D44" s="60"/>
    </row>
    <row r="45" spans="1:4" ht="15" x14ac:dyDescent="0.25">
      <c r="B45" s="22" t="s">
        <v>12</v>
      </c>
      <c r="C45" s="23" t="s">
        <v>21</v>
      </c>
      <c r="D45" s="37"/>
    </row>
    <row r="46" spans="1:4" ht="15" x14ac:dyDescent="0.25">
      <c r="B46" s="24" t="s">
        <v>16</v>
      </c>
      <c r="C46" s="25" t="s">
        <v>21</v>
      </c>
      <c r="D46" s="32"/>
    </row>
    <row r="47" spans="1:4" ht="15" x14ac:dyDescent="0.25">
      <c r="B47" s="24" t="s">
        <v>17</v>
      </c>
      <c r="C47" s="25" t="s">
        <v>21</v>
      </c>
      <c r="D47" s="32"/>
    </row>
    <row r="48" spans="1:4" ht="15" x14ac:dyDescent="0.25">
      <c r="B48" s="24" t="s">
        <v>18</v>
      </c>
      <c r="C48" s="25" t="s">
        <v>21</v>
      </c>
      <c r="D48" s="32"/>
    </row>
    <row r="49" spans="1:13" ht="15.75" thickBot="1" x14ac:dyDescent="0.3">
      <c r="B49" s="28" t="s">
        <v>19</v>
      </c>
      <c r="C49" s="29" t="s">
        <v>21</v>
      </c>
      <c r="D49" s="33"/>
    </row>
    <row r="50" spans="1:13" ht="15.75" thickBot="1" x14ac:dyDescent="0.3">
      <c r="B50" s="34" t="s">
        <v>23</v>
      </c>
      <c r="C50" s="29" t="s">
        <v>21</v>
      </c>
      <c r="D50" s="33"/>
    </row>
    <row r="51" spans="1:13" ht="15" thickBot="1" x14ac:dyDescent="0.25"/>
    <row r="52" spans="1:13" s="72" customFormat="1" ht="16.5" thickBot="1" x14ac:dyDescent="0.25">
      <c r="A52" s="3"/>
      <c r="B52" s="53" t="s">
        <v>58</v>
      </c>
      <c r="C52" s="53"/>
      <c r="D52" s="54"/>
      <c r="E52" s="3"/>
      <c r="F52" s="3"/>
      <c r="G52" s="3"/>
      <c r="H52" s="3"/>
      <c r="I52" s="3"/>
      <c r="J52" s="3"/>
      <c r="K52" s="3"/>
      <c r="L52" s="3"/>
      <c r="M52" s="3"/>
    </row>
    <row r="53" spans="1:13" s="66" customFormat="1" ht="15" x14ac:dyDescent="0.25">
      <c r="A53" s="3"/>
      <c r="C53" s="75"/>
      <c r="D53" s="59" t="s">
        <v>20</v>
      </c>
      <c r="E53" s="3"/>
      <c r="F53" s="3"/>
      <c r="G53" s="3"/>
      <c r="H53" s="3"/>
      <c r="I53" s="3"/>
      <c r="J53" s="3"/>
      <c r="K53" s="3"/>
      <c r="L53" s="3"/>
      <c r="M53" s="3"/>
    </row>
    <row r="54" spans="1:13" s="66" customFormat="1" ht="15.75" thickBot="1" x14ac:dyDescent="0.3">
      <c r="A54" s="3"/>
      <c r="B54" s="76" t="s">
        <v>59</v>
      </c>
      <c r="C54" s="77" t="s">
        <v>8</v>
      </c>
      <c r="D54" s="65" t="s">
        <v>2</v>
      </c>
      <c r="E54" s="3"/>
      <c r="F54" s="3"/>
      <c r="G54" s="3"/>
      <c r="H54" s="3"/>
      <c r="I54" s="3"/>
      <c r="J54" s="3"/>
      <c r="K54" s="3"/>
      <c r="L54" s="3"/>
      <c r="M54" s="3"/>
    </row>
    <row r="55" spans="1:13" s="66" customFormat="1" ht="15" x14ac:dyDescent="0.25">
      <c r="A55" s="3"/>
      <c r="B55" s="22" t="s">
        <v>25</v>
      </c>
      <c r="C55" s="23" t="s">
        <v>21</v>
      </c>
      <c r="D55" s="37"/>
      <c r="E55" s="3"/>
      <c r="F55" s="3"/>
      <c r="G55" s="3"/>
      <c r="H55" s="3"/>
      <c r="I55" s="3"/>
      <c r="J55" s="3"/>
      <c r="K55" s="3"/>
      <c r="L55" s="3"/>
      <c r="M55" s="3"/>
    </row>
    <row r="56" spans="1:13" s="66" customFormat="1" ht="15" x14ac:dyDescent="0.25">
      <c r="A56" s="3"/>
      <c r="B56" s="24" t="s">
        <v>26</v>
      </c>
      <c r="C56" s="25" t="s">
        <v>21</v>
      </c>
      <c r="D56" s="32"/>
      <c r="E56" s="3"/>
      <c r="F56" s="3"/>
      <c r="G56" s="3"/>
      <c r="H56" s="3"/>
      <c r="I56" s="3"/>
      <c r="J56" s="3"/>
      <c r="K56" s="3"/>
      <c r="L56" s="3"/>
      <c r="M56" s="3"/>
    </row>
    <row r="57" spans="1:13" s="66" customFormat="1" ht="15" x14ac:dyDescent="0.25">
      <c r="A57" s="3"/>
      <c r="B57" s="24" t="s">
        <v>27</v>
      </c>
      <c r="C57" s="25" t="s">
        <v>21</v>
      </c>
      <c r="D57" s="32"/>
      <c r="E57" s="3"/>
      <c r="F57" s="3"/>
      <c r="G57" s="3"/>
      <c r="H57" s="3"/>
      <c r="I57" s="3"/>
      <c r="J57" s="3"/>
      <c r="K57" s="3"/>
      <c r="L57" s="3"/>
      <c r="M57" s="3"/>
    </row>
    <row r="58" spans="1:13" s="66" customFormat="1" ht="15.75" thickBot="1" x14ac:dyDescent="0.3">
      <c r="A58" s="3"/>
      <c r="B58" s="28" t="s">
        <v>24</v>
      </c>
      <c r="C58" s="29" t="s">
        <v>21</v>
      </c>
      <c r="D58" s="33"/>
      <c r="E58" s="3"/>
      <c r="F58" s="3"/>
      <c r="G58" s="3"/>
      <c r="H58" s="3"/>
      <c r="I58" s="3"/>
      <c r="J58" s="3"/>
      <c r="K58" s="3"/>
      <c r="L58" s="3"/>
      <c r="M58" s="3"/>
    </row>
    <row r="59" spans="1:13" s="66" customFormat="1" ht="15.75" thickBot="1" x14ac:dyDescent="0.3">
      <c r="A59" s="3"/>
      <c r="B59" s="3"/>
      <c r="C59" s="3"/>
      <c r="D59" s="3"/>
      <c r="E59" s="3"/>
      <c r="F59" s="3"/>
      <c r="G59" s="3"/>
      <c r="H59" s="3"/>
      <c r="I59" s="3"/>
      <c r="J59" s="3"/>
      <c r="K59" s="3"/>
      <c r="L59" s="3"/>
      <c r="M59" s="3"/>
    </row>
    <row r="60" spans="1:13" ht="16.5" thickBot="1" x14ac:dyDescent="0.25">
      <c r="B60" s="53" t="s">
        <v>60</v>
      </c>
      <c r="C60" s="53"/>
      <c r="D60" s="54"/>
    </row>
    <row r="61" spans="1:13" ht="15.75" thickBot="1" x14ac:dyDescent="0.3">
      <c r="B61" s="66"/>
      <c r="C61" s="66"/>
      <c r="D61" s="66"/>
      <c r="E61"/>
    </row>
    <row r="62" spans="1:13" ht="15.75" thickBot="1" x14ac:dyDescent="0.3">
      <c r="B62" s="73" t="s">
        <v>61</v>
      </c>
      <c r="C62" s="74" t="s">
        <v>8</v>
      </c>
      <c r="D62" s="61" t="s">
        <v>2</v>
      </c>
    </row>
    <row r="63" spans="1:13" ht="15" x14ac:dyDescent="0.25">
      <c r="B63" s="22" t="s">
        <v>29</v>
      </c>
      <c r="C63" s="23" t="s">
        <v>28</v>
      </c>
      <c r="D63" s="37"/>
    </row>
    <row r="64" spans="1:13" ht="15" x14ac:dyDescent="0.25">
      <c r="B64" s="24" t="s">
        <v>30</v>
      </c>
      <c r="C64" s="25" t="s">
        <v>28</v>
      </c>
      <c r="D64" s="32"/>
    </row>
    <row r="65" spans="2:6" ht="15.75" thickBot="1" x14ac:dyDescent="0.3">
      <c r="B65" s="28" t="s">
        <v>31</v>
      </c>
      <c r="C65" s="29" t="s">
        <v>28</v>
      </c>
      <c r="D65" s="33"/>
    </row>
    <row r="66" spans="2:6" ht="15" thickBot="1" x14ac:dyDescent="0.25"/>
    <row r="67" spans="2:6" ht="15.75" thickBot="1" x14ac:dyDescent="0.3">
      <c r="B67" s="73" t="s">
        <v>62</v>
      </c>
      <c r="C67" s="74" t="s">
        <v>8</v>
      </c>
      <c r="D67" s="61" t="s">
        <v>2</v>
      </c>
    </row>
    <row r="68" spans="2:6" ht="15" x14ac:dyDescent="0.25">
      <c r="B68" s="22" t="s">
        <v>29</v>
      </c>
      <c r="C68" s="23" t="s">
        <v>28</v>
      </c>
      <c r="D68" s="37"/>
    </row>
    <row r="69" spans="2:6" ht="15" x14ac:dyDescent="0.25">
      <c r="B69" s="24" t="s">
        <v>30</v>
      </c>
      <c r="C69" s="25" t="s">
        <v>28</v>
      </c>
      <c r="D69" s="32"/>
    </row>
    <row r="70" spans="2:6" ht="15.75" thickBot="1" x14ac:dyDescent="0.3">
      <c r="B70" s="28" t="s">
        <v>31</v>
      </c>
      <c r="C70" s="29" t="s">
        <v>28</v>
      </c>
      <c r="D70" s="33"/>
    </row>
    <row r="71" spans="2:6" ht="15" thickBot="1" x14ac:dyDescent="0.25"/>
    <row r="72" spans="2:6" ht="15.75" thickBot="1" x14ac:dyDescent="0.3">
      <c r="B72" s="73" t="s">
        <v>63</v>
      </c>
      <c r="C72" s="74" t="s">
        <v>8</v>
      </c>
      <c r="D72" s="61" t="s">
        <v>2</v>
      </c>
    </row>
    <row r="73" spans="2:6" ht="15" x14ac:dyDescent="0.25">
      <c r="B73" s="22" t="s">
        <v>29</v>
      </c>
      <c r="C73" s="23" t="s">
        <v>28</v>
      </c>
      <c r="D73" s="37"/>
    </row>
    <row r="74" spans="2:6" ht="15" x14ac:dyDescent="0.25">
      <c r="B74" s="24" t="s">
        <v>30</v>
      </c>
      <c r="C74" s="25" t="s">
        <v>28</v>
      </c>
      <c r="D74" s="32"/>
    </row>
    <row r="75" spans="2:6" ht="15.75" thickBot="1" x14ac:dyDescent="0.3">
      <c r="B75" s="28" t="s">
        <v>31</v>
      </c>
      <c r="C75" s="29" t="s">
        <v>28</v>
      </c>
      <c r="D75" s="33"/>
    </row>
    <row r="76" spans="2:6" ht="15" thickBot="1" x14ac:dyDescent="0.25">
      <c r="F76" s="50" t="s">
        <v>33</v>
      </c>
    </row>
    <row r="77" spans="2:6" ht="15.75" thickBot="1" x14ac:dyDescent="0.25">
      <c r="B77" s="46" t="s">
        <v>32</v>
      </c>
      <c r="C77" s="62" t="s">
        <v>28</v>
      </c>
      <c r="D77" s="48" cm="1">
        <f t="array" ref="D77">SUM(D63:D65+D68:D70+D73:D75)</f>
        <v>0</v>
      </c>
      <c r="F77" s="51" t="b">
        <f>D77=D123</f>
        <v>1</v>
      </c>
    </row>
    <row r="78" spans="2:6" ht="15" thickBot="1" x14ac:dyDescent="0.25"/>
    <row r="79" spans="2:6" ht="16.5" thickBot="1" x14ac:dyDescent="0.25">
      <c r="B79" s="53" t="s">
        <v>64</v>
      </c>
      <c r="C79" s="53"/>
      <c r="D79" s="54"/>
    </row>
    <row r="80" spans="2:6" ht="15.75" thickBot="1" x14ac:dyDescent="0.3">
      <c r="B80" s="66"/>
      <c r="C80" s="66"/>
      <c r="D80"/>
    </row>
    <row r="81" spans="1:13" ht="15.75" thickBot="1" x14ac:dyDescent="0.3">
      <c r="B81" s="73" t="s">
        <v>65</v>
      </c>
      <c r="C81" s="74" t="s">
        <v>8</v>
      </c>
      <c r="D81" s="61" t="s">
        <v>2</v>
      </c>
    </row>
    <row r="82" spans="1:13" ht="15.75" thickBot="1" x14ac:dyDescent="0.3">
      <c r="A82" s="66"/>
      <c r="B82" s="35" t="s">
        <v>93</v>
      </c>
      <c r="C82" s="36"/>
      <c r="D82" s="60"/>
      <c r="E82" s="66"/>
      <c r="F82"/>
      <c r="G82" s="66"/>
      <c r="H82" s="66"/>
      <c r="I82" s="66"/>
      <c r="J82" s="66"/>
      <c r="K82" s="66"/>
      <c r="L82" s="66"/>
      <c r="M82" s="66"/>
    </row>
    <row r="83" spans="1:13" ht="15" x14ac:dyDescent="0.25">
      <c r="A83" s="21"/>
      <c r="B83" s="22" t="s">
        <v>10</v>
      </c>
      <c r="C83" s="23" t="s">
        <v>28</v>
      </c>
      <c r="D83" s="37"/>
      <c r="E83" s="66"/>
      <c r="F83" s="49" t="b">
        <f>SUM(D83:D86,D93)=SUM(D63:D65)</f>
        <v>1</v>
      </c>
      <c r="G83" s="66"/>
      <c r="H83" s="66"/>
      <c r="I83" s="66"/>
      <c r="J83" s="66"/>
      <c r="K83" s="66"/>
      <c r="L83" s="66"/>
      <c r="M83" s="66"/>
    </row>
    <row r="84" spans="1:13" ht="15" x14ac:dyDescent="0.25">
      <c r="A84" s="21"/>
      <c r="B84" s="24" t="s">
        <v>12</v>
      </c>
      <c r="C84" s="25" t="s">
        <v>28</v>
      </c>
      <c r="D84" s="32"/>
      <c r="E84" s="66"/>
      <c r="F84" s="66"/>
      <c r="G84" s="66"/>
      <c r="H84" s="66"/>
      <c r="I84" s="66"/>
      <c r="J84" s="66"/>
      <c r="K84" s="66"/>
      <c r="L84" s="66"/>
      <c r="M84" s="66"/>
    </row>
    <row r="85" spans="1:13" ht="15" x14ac:dyDescent="0.25">
      <c r="A85" s="21"/>
      <c r="B85" s="24" t="s">
        <v>13</v>
      </c>
      <c r="C85" s="25" t="s">
        <v>28</v>
      </c>
      <c r="D85" s="32"/>
      <c r="E85" s="66"/>
      <c r="F85" s="66"/>
      <c r="G85" s="66"/>
      <c r="H85" s="66"/>
      <c r="I85" s="66"/>
      <c r="J85" s="66"/>
      <c r="K85" s="66"/>
      <c r="L85" s="66"/>
      <c r="M85" s="66"/>
    </row>
    <row r="86" spans="1:13" ht="15.75" thickBot="1" x14ac:dyDescent="0.3">
      <c r="A86" s="21"/>
      <c r="B86" s="28" t="s">
        <v>14</v>
      </c>
      <c r="C86" s="29" t="s">
        <v>28</v>
      </c>
      <c r="D86" s="33"/>
      <c r="E86" s="66"/>
      <c r="F86"/>
      <c r="G86" s="66"/>
      <c r="H86" s="66"/>
      <c r="I86" s="66"/>
      <c r="J86" s="66"/>
      <c r="K86" s="66"/>
      <c r="L86" s="66"/>
      <c r="M86" s="66"/>
    </row>
    <row r="87" spans="1:13" ht="15.75" thickBot="1" x14ac:dyDescent="0.3">
      <c r="B87" s="35" t="s">
        <v>94</v>
      </c>
      <c r="C87" s="36"/>
      <c r="D87" s="60"/>
    </row>
    <row r="88" spans="1:13" ht="15" x14ac:dyDescent="0.25">
      <c r="B88" s="22" t="s">
        <v>12</v>
      </c>
      <c r="C88" s="23" t="s">
        <v>28</v>
      </c>
      <c r="D88" s="37"/>
      <c r="F88" s="49" t="b">
        <f>SUM(D88:D92,D93)=SUM(D63:D65)</f>
        <v>1</v>
      </c>
    </row>
    <row r="89" spans="1:13" ht="15" x14ac:dyDescent="0.25">
      <c r="B89" s="24" t="s">
        <v>16</v>
      </c>
      <c r="C89" s="25" t="s">
        <v>28</v>
      </c>
      <c r="D89" s="32"/>
    </row>
    <row r="90" spans="1:13" ht="15" x14ac:dyDescent="0.25">
      <c r="B90" s="24" t="s">
        <v>17</v>
      </c>
      <c r="C90" s="25" t="s">
        <v>28</v>
      </c>
      <c r="D90" s="32"/>
    </row>
    <row r="91" spans="1:13" ht="15" x14ac:dyDescent="0.25">
      <c r="B91" s="24" t="s">
        <v>18</v>
      </c>
      <c r="C91" s="25" t="s">
        <v>28</v>
      </c>
      <c r="D91" s="32"/>
    </row>
    <row r="92" spans="1:13" ht="15.75" thickBot="1" x14ac:dyDescent="0.3">
      <c r="B92" s="28" t="s">
        <v>19</v>
      </c>
      <c r="C92" s="29" t="s">
        <v>28</v>
      </c>
      <c r="D92" s="33"/>
    </row>
    <row r="93" spans="1:13" ht="15.75" thickBot="1" x14ac:dyDescent="0.3">
      <c r="B93" s="34" t="s">
        <v>23</v>
      </c>
      <c r="C93" s="29" t="s">
        <v>28</v>
      </c>
      <c r="D93" s="33"/>
    </row>
    <row r="94" spans="1:13" ht="15" thickBot="1" x14ac:dyDescent="0.25"/>
    <row r="95" spans="1:13" ht="15.75" thickBot="1" x14ac:dyDescent="0.3">
      <c r="B95" s="73" t="s">
        <v>66</v>
      </c>
      <c r="C95" s="74" t="s">
        <v>8</v>
      </c>
      <c r="D95" s="61" t="s">
        <v>2</v>
      </c>
    </row>
    <row r="96" spans="1:13" ht="15.75" thickBot="1" x14ac:dyDescent="0.3">
      <c r="A96" s="66"/>
      <c r="B96" s="35" t="s">
        <v>93</v>
      </c>
      <c r="C96" s="36"/>
      <c r="D96" s="60"/>
      <c r="E96" s="66"/>
      <c r="F96"/>
      <c r="G96" s="66"/>
      <c r="H96" s="66"/>
      <c r="I96" s="66"/>
      <c r="J96" s="66"/>
      <c r="K96" s="66"/>
      <c r="L96" s="66"/>
      <c r="M96" s="66"/>
    </row>
    <row r="97" spans="1:13" ht="15" x14ac:dyDescent="0.25">
      <c r="A97" s="21"/>
      <c r="B97" s="22" t="s">
        <v>10</v>
      </c>
      <c r="C97" s="23" t="s">
        <v>28</v>
      </c>
      <c r="D97" s="37"/>
      <c r="E97" s="66"/>
      <c r="F97" s="49" t="b">
        <f>SUM(D97:D100,D107)=SUM(D68:D70)</f>
        <v>1</v>
      </c>
      <c r="G97" s="66"/>
      <c r="H97" s="66"/>
      <c r="I97" s="66"/>
      <c r="J97" s="66"/>
      <c r="K97" s="66"/>
      <c r="L97" s="66"/>
      <c r="M97" s="66"/>
    </row>
    <row r="98" spans="1:13" s="66" customFormat="1" ht="15" x14ac:dyDescent="0.25">
      <c r="A98" s="21"/>
      <c r="B98" s="24" t="s">
        <v>12</v>
      </c>
      <c r="C98" s="25" t="s">
        <v>28</v>
      </c>
      <c r="D98" s="32"/>
    </row>
    <row r="99" spans="1:13" s="66" customFormat="1" ht="15" x14ac:dyDescent="0.25">
      <c r="A99" s="21"/>
      <c r="B99" s="24" t="s">
        <v>13</v>
      </c>
      <c r="C99" s="25" t="s">
        <v>28</v>
      </c>
      <c r="D99" s="32"/>
    </row>
    <row r="100" spans="1:13" s="66" customFormat="1" ht="15.75" thickBot="1" x14ac:dyDescent="0.3">
      <c r="A100" s="21"/>
      <c r="B100" s="28" t="s">
        <v>14</v>
      </c>
      <c r="C100" s="29" t="s">
        <v>28</v>
      </c>
      <c r="D100" s="33"/>
    </row>
    <row r="101" spans="1:13" s="66" customFormat="1" ht="15.75" thickBot="1" x14ac:dyDescent="0.3">
      <c r="A101" s="3"/>
      <c r="B101" s="35" t="s">
        <v>94</v>
      </c>
      <c r="C101" s="36"/>
      <c r="D101" s="60"/>
      <c r="E101" s="3"/>
      <c r="F101" s="3"/>
      <c r="G101" s="3"/>
      <c r="H101" s="3"/>
      <c r="I101" s="3"/>
      <c r="J101" s="3"/>
      <c r="K101" s="3"/>
      <c r="L101" s="3"/>
      <c r="M101" s="3"/>
    </row>
    <row r="102" spans="1:13" s="66" customFormat="1" ht="15" x14ac:dyDescent="0.25">
      <c r="A102" s="3"/>
      <c r="B102" s="22" t="s">
        <v>12</v>
      </c>
      <c r="C102" s="23" t="s">
        <v>28</v>
      </c>
      <c r="D102" s="37"/>
      <c r="E102" s="3"/>
      <c r="F102" s="49" t="b">
        <f>SUM(D102:D106,D107)=SUM(D68:D70)</f>
        <v>1</v>
      </c>
      <c r="G102" s="3"/>
      <c r="H102" s="3"/>
      <c r="I102" s="3"/>
      <c r="J102" s="3"/>
      <c r="K102" s="3"/>
      <c r="L102" s="3"/>
      <c r="M102" s="3"/>
    </row>
    <row r="103" spans="1:13" ht="15" x14ac:dyDescent="0.25">
      <c r="B103" s="24" t="s">
        <v>16</v>
      </c>
      <c r="C103" s="25" t="s">
        <v>28</v>
      </c>
      <c r="D103" s="32"/>
    </row>
    <row r="104" spans="1:13" ht="15" x14ac:dyDescent="0.25">
      <c r="B104" s="24" t="s">
        <v>17</v>
      </c>
      <c r="C104" s="25" t="s">
        <v>28</v>
      </c>
      <c r="D104" s="32"/>
    </row>
    <row r="105" spans="1:13" ht="15" x14ac:dyDescent="0.25">
      <c r="B105" s="24" t="s">
        <v>18</v>
      </c>
      <c r="C105" s="25" t="s">
        <v>28</v>
      </c>
      <c r="D105" s="32"/>
    </row>
    <row r="106" spans="1:13" ht="15.75" thickBot="1" x14ac:dyDescent="0.3">
      <c r="B106" s="28" t="s">
        <v>19</v>
      </c>
      <c r="C106" s="29" t="s">
        <v>28</v>
      </c>
      <c r="D106" s="33"/>
    </row>
    <row r="107" spans="1:13" ht="15.75" thickBot="1" x14ac:dyDescent="0.3">
      <c r="B107" s="34" t="s">
        <v>23</v>
      </c>
      <c r="C107" s="29" t="s">
        <v>28</v>
      </c>
      <c r="D107" s="33"/>
    </row>
    <row r="108" spans="1:13" ht="15" thickBot="1" x14ac:dyDescent="0.25"/>
    <row r="109" spans="1:13" ht="15.75" thickBot="1" x14ac:dyDescent="0.3">
      <c r="B109" s="73" t="s">
        <v>67</v>
      </c>
      <c r="C109" s="74" t="s">
        <v>8</v>
      </c>
      <c r="D109" s="61" t="s">
        <v>2</v>
      </c>
    </row>
    <row r="110" spans="1:13" ht="15.75" thickBot="1" x14ac:dyDescent="0.3">
      <c r="A110" s="66"/>
      <c r="B110" s="35" t="s">
        <v>93</v>
      </c>
      <c r="C110" s="36"/>
      <c r="D110" s="60"/>
      <c r="E110" s="66"/>
      <c r="F110"/>
      <c r="G110" s="66"/>
      <c r="H110" s="66"/>
      <c r="I110" s="66"/>
      <c r="J110" s="66"/>
      <c r="K110" s="66"/>
      <c r="L110" s="66"/>
      <c r="M110" s="66"/>
    </row>
    <row r="111" spans="1:13" ht="15" x14ac:dyDescent="0.25">
      <c r="A111" s="21"/>
      <c r="B111" s="22" t="s">
        <v>10</v>
      </c>
      <c r="C111" s="23" t="s">
        <v>28</v>
      </c>
      <c r="D111" s="37"/>
      <c r="E111" s="66"/>
      <c r="F111" s="49" t="b">
        <f>SUM(D111:D114,D121)=SUM(D73:D75)</f>
        <v>1</v>
      </c>
      <c r="G111" s="66"/>
      <c r="H111" s="66"/>
      <c r="I111" s="66"/>
      <c r="J111" s="66"/>
      <c r="K111" s="66"/>
      <c r="L111" s="66"/>
      <c r="M111" s="66"/>
    </row>
    <row r="112" spans="1:13" s="66" customFormat="1" ht="15" x14ac:dyDescent="0.25">
      <c r="A112" s="21"/>
      <c r="B112" s="24" t="s">
        <v>12</v>
      </c>
      <c r="C112" s="25" t="s">
        <v>28</v>
      </c>
      <c r="D112" s="32"/>
    </row>
    <row r="113" spans="1:13" s="66" customFormat="1" ht="15" x14ac:dyDescent="0.25">
      <c r="A113" s="21"/>
      <c r="B113" s="24" t="s">
        <v>13</v>
      </c>
      <c r="C113" s="25" t="s">
        <v>28</v>
      </c>
      <c r="D113" s="32"/>
    </row>
    <row r="114" spans="1:13" s="66" customFormat="1" ht="15.75" thickBot="1" x14ac:dyDescent="0.3">
      <c r="A114" s="21"/>
      <c r="B114" s="28" t="s">
        <v>14</v>
      </c>
      <c r="C114" s="29" t="s">
        <v>28</v>
      </c>
      <c r="D114" s="33"/>
    </row>
    <row r="115" spans="1:13" s="66" customFormat="1" ht="15.75" thickBot="1" x14ac:dyDescent="0.3">
      <c r="A115" s="3"/>
      <c r="B115" s="35" t="s">
        <v>94</v>
      </c>
      <c r="C115" s="36"/>
      <c r="D115" s="60"/>
      <c r="E115" s="3"/>
      <c r="F115" s="3"/>
      <c r="G115" s="3"/>
      <c r="H115" s="3"/>
      <c r="I115" s="3"/>
      <c r="J115" s="3"/>
      <c r="K115" s="3"/>
      <c r="L115" s="3"/>
      <c r="M115" s="3"/>
    </row>
    <row r="116" spans="1:13" s="66" customFormat="1" ht="15" x14ac:dyDescent="0.25">
      <c r="A116" s="3"/>
      <c r="B116" s="22" t="s">
        <v>12</v>
      </c>
      <c r="C116" s="23" t="s">
        <v>28</v>
      </c>
      <c r="D116" s="37"/>
      <c r="E116" s="3"/>
      <c r="F116" s="49" t="b">
        <f>SUM(D116:D120,D121)=SUM(D73:D75)</f>
        <v>1</v>
      </c>
      <c r="G116" s="3"/>
      <c r="H116" s="3"/>
      <c r="I116" s="3"/>
      <c r="J116" s="3"/>
      <c r="K116" s="3"/>
      <c r="L116" s="3"/>
      <c r="M116" s="3"/>
    </row>
    <row r="117" spans="1:13" ht="15" x14ac:dyDescent="0.25">
      <c r="B117" s="24" t="s">
        <v>16</v>
      </c>
      <c r="C117" s="25" t="s">
        <v>28</v>
      </c>
      <c r="D117" s="32"/>
    </row>
    <row r="118" spans="1:13" ht="15" x14ac:dyDescent="0.25">
      <c r="B118" s="24" t="s">
        <v>17</v>
      </c>
      <c r="C118" s="25" t="s">
        <v>28</v>
      </c>
      <c r="D118" s="32"/>
    </row>
    <row r="119" spans="1:13" ht="15" x14ac:dyDescent="0.25">
      <c r="B119" s="24" t="s">
        <v>18</v>
      </c>
      <c r="C119" s="25" t="s">
        <v>28</v>
      </c>
      <c r="D119" s="32"/>
    </row>
    <row r="120" spans="1:13" ht="15.75" thickBot="1" x14ac:dyDescent="0.3">
      <c r="B120" s="28" t="s">
        <v>19</v>
      </c>
      <c r="C120" s="29" t="s">
        <v>28</v>
      </c>
      <c r="D120" s="33"/>
    </row>
    <row r="121" spans="1:13" ht="15.75" thickBot="1" x14ac:dyDescent="0.3">
      <c r="B121" s="34" t="s">
        <v>23</v>
      </c>
      <c r="C121" s="29" t="s">
        <v>28</v>
      </c>
      <c r="D121" s="33"/>
    </row>
    <row r="122" spans="1:13" ht="15" thickBot="1" x14ac:dyDescent="0.25"/>
    <row r="123" spans="1:13" ht="15.75" thickBot="1" x14ac:dyDescent="0.25">
      <c r="B123" s="46" t="s">
        <v>32</v>
      </c>
      <c r="C123" s="47" t="s">
        <v>28</v>
      </c>
      <c r="D123" s="48">
        <f>IF(SUM(D116:D120,D102:D106,D88:D92)=0,SUM(D83:D86,D97:D100,D111:D114,D121,D107,D93),SUM(D116:D120,D102:D106,D88:D92,D93,D107,D121))</f>
        <v>0</v>
      </c>
    </row>
    <row r="126" spans="1:13" s="66" customFormat="1" ht="15" x14ac:dyDescent="0.25">
      <c r="A126" s="3"/>
      <c r="B126" s="3"/>
      <c r="C126" s="3"/>
      <c r="D126" s="3"/>
      <c r="E126" s="3"/>
      <c r="F126" s="3"/>
      <c r="G126" s="3"/>
      <c r="H126" s="3"/>
      <c r="I126" s="3"/>
      <c r="J126" s="3"/>
      <c r="K126" s="3"/>
      <c r="L126" s="3"/>
      <c r="M126" s="3"/>
    </row>
    <row r="127" spans="1:13" s="66" customFormat="1" ht="15" x14ac:dyDescent="0.25">
      <c r="A127" s="3"/>
      <c r="B127" s="3"/>
      <c r="C127" s="3"/>
      <c r="D127" s="3"/>
      <c r="E127" s="3"/>
      <c r="F127" s="3"/>
      <c r="G127" s="3"/>
      <c r="H127" s="3"/>
      <c r="I127" s="3"/>
      <c r="J127" s="3"/>
      <c r="K127" s="3"/>
      <c r="L127" s="3"/>
      <c r="M127" s="3"/>
    </row>
    <row r="128" spans="1:13" s="66" customFormat="1" ht="15" x14ac:dyDescent="0.25">
      <c r="A128" s="3"/>
      <c r="B128" s="3"/>
      <c r="C128" s="3"/>
      <c r="D128" s="3"/>
      <c r="E128" s="3"/>
      <c r="F128" s="3"/>
      <c r="G128" s="3"/>
      <c r="H128" s="3"/>
      <c r="I128" s="3"/>
      <c r="J128" s="3"/>
      <c r="K128" s="3"/>
      <c r="L128" s="3"/>
      <c r="M128" s="3"/>
    </row>
    <row r="129" spans="1:13" s="66" customFormat="1" ht="15" x14ac:dyDescent="0.25">
      <c r="A129" s="3"/>
      <c r="B129" s="3"/>
      <c r="C129" s="3"/>
      <c r="D129" s="3"/>
      <c r="E129" s="3"/>
      <c r="F129" s="3"/>
      <c r="G129" s="3"/>
      <c r="H129" s="3"/>
      <c r="I129" s="3"/>
      <c r="J129" s="3"/>
      <c r="K129" s="3"/>
      <c r="L129" s="3"/>
      <c r="M129" s="3"/>
    </row>
    <row r="130" spans="1:13" s="66" customFormat="1" ht="15" x14ac:dyDescent="0.25">
      <c r="A130" s="3"/>
      <c r="B130" s="3"/>
      <c r="C130" s="3"/>
      <c r="D130" s="3"/>
      <c r="E130" s="3"/>
      <c r="F130" s="3"/>
      <c r="G130" s="3"/>
      <c r="H130" s="3"/>
      <c r="I130" s="3"/>
      <c r="J130" s="3"/>
      <c r="K130" s="3"/>
      <c r="L130" s="3"/>
      <c r="M130" s="3"/>
    </row>
  </sheetData>
  <sheetProtection formatColumns="0"/>
  <mergeCells count="11">
    <mergeCell ref="F6:H7"/>
    <mergeCell ref="G15:H15"/>
    <mergeCell ref="G16:H16"/>
    <mergeCell ref="B7:B8"/>
    <mergeCell ref="C7:C8"/>
    <mergeCell ref="B9:C9"/>
    <mergeCell ref="B10:C10"/>
    <mergeCell ref="B13:B14"/>
    <mergeCell ref="C13:C14"/>
    <mergeCell ref="G9:H9"/>
    <mergeCell ref="G10:H10"/>
  </mergeCells>
  <conditionalFormatting sqref="B9:B10">
    <cfRule type="expression" dxfId="29" priority="44">
      <formula>INDEX(dms_CF_3.6.5, MATCH(dms_TradingName,dms_CF_TradingName))="Y"</formula>
    </cfRule>
  </conditionalFormatting>
  <conditionalFormatting sqref="B15:C17">
    <cfRule type="expression" dxfId="28" priority="37">
      <formula>INDEX(dms_CF_3.6.5, MATCH(dms_TradingName,dms_CF_TradingName))="Y"</formula>
    </cfRule>
  </conditionalFormatting>
  <conditionalFormatting sqref="B24:B27">
    <cfRule type="expression" dxfId="27" priority="33">
      <formula>INDEX(dms_CF_3.6.5, MATCH(dms_TradingName,dms_CF_TradingName))="Y"</formula>
    </cfRule>
  </conditionalFormatting>
  <conditionalFormatting sqref="B29:B33">
    <cfRule type="expression" dxfId="26" priority="29">
      <formula>INDEX(dms_CF_3.6.5, MATCH(dms_TradingName,dms_CF_TradingName))="Y"</formula>
    </cfRule>
  </conditionalFormatting>
  <conditionalFormatting sqref="B40:B43">
    <cfRule type="expression" dxfId="23" priority="23">
      <formula>INDEX(dms_CF_3.6.5, MATCH(dms_TradingName,dms_CF_TradingName))="Y"</formula>
    </cfRule>
  </conditionalFormatting>
  <conditionalFormatting sqref="B45:B49">
    <cfRule type="expression" dxfId="22" priority="19">
      <formula>INDEX(dms_CF_3.6.5, MATCH(dms_TradingName,dms_CF_TradingName))="Y"</formula>
    </cfRule>
  </conditionalFormatting>
  <conditionalFormatting sqref="B83:B86">
    <cfRule type="expression" dxfId="21" priority="16">
      <formula>INDEX(dms_CF_3.6.5, MATCH(dms_TradingName,dms_CF_TradingName))="Y"</formula>
    </cfRule>
  </conditionalFormatting>
  <conditionalFormatting sqref="B88:B92">
    <cfRule type="expression" dxfId="20" priority="15">
      <formula>INDEX(dms_CF_3.6.5, MATCH(dms_TradingName,dms_CF_TradingName))="Y"</formula>
    </cfRule>
  </conditionalFormatting>
  <conditionalFormatting sqref="B97:B100">
    <cfRule type="expression" dxfId="19" priority="14">
      <formula>INDEX(dms_CF_3.6.5, MATCH(dms_TradingName,dms_CF_TradingName))="Y"</formula>
    </cfRule>
  </conditionalFormatting>
  <conditionalFormatting sqref="B102:B106">
    <cfRule type="expression" dxfId="18" priority="13">
      <formula>INDEX(dms_CF_3.6.5, MATCH(dms_TradingName,dms_CF_TradingName))="Y"</formula>
    </cfRule>
  </conditionalFormatting>
  <conditionalFormatting sqref="B111:B114">
    <cfRule type="expression" dxfId="17" priority="12">
      <formula>INDEX(dms_CF_3.6.5, MATCH(dms_TradingName,dms_CF_TradingName))="Y"</formula>
    </cfRule>
  </conditionalFormatting>
  <conditionalFormatting sqref="B116:B120">
    <cfRule type="expression" dxfId="16" priority="11">
      <formula>INDEX(dms_CF_3.6.5, MATCH(dms_TradingName,dms_CF_TradingName))="Y"</formula>
    </cfRule>
  </conditionalFormatting>
  <conditionalFormatting sqref="B73:B75">
    <cfRule type="expression" dxfId="15" priority="5">
      <formula>INDEX(dms_CF_3.6.5, MATCH(dms_TradingName,dms_CF_TradingName))="Y"</formula>
    </cfRule>
  </conditionalFormatting>
  <conditionalFormatting sqref="B68:B70">
    <cfRule type="expression" dxfId="14" priority="4">
      <formula>INDEX(dms_CF_3.6.5, MATCH(dms_TradingName,dms_CF_TradingName))="Y"</formula>
    </cfRule>
  </conditionalFormatting>
  <conditionalFormatting sqref="B63:B65">
    <cfRule type="expression" dxfId="13" priority="3">
      <formula>INDEX(dms_CF_3.6.5, MATCH(dms_TradingName,dms_CF_TradingName))="Y"</formula>
    </cfRule>
  </conditionalFormatting>
  <conditionalFormatting sqref="B55:B57">
    <cfRule type="expression" dxfId="12" priority="2">
      <formula>INDEX(dms_CF_3.6.5, MATCH(dms_TradingName,dms_CF_TradingName))="Y"</formula>
    </cfRule>
  </conditionalFormatting>
  <conditionalFormatting sqref="B58">
    <cfRule type="expression" dxfId="11" priority="1">
      <formula>INDEX(dms_CF_3.6.5, MATCH(dms_TradingName,dms_CF_TradingName))="Y"</formula>
    </cfRule>
  </conditionalFormatting>
  <dataValidations count="3">
    <dataValidation allowBlank="1" showInputMessage="1" showErrorMessage="1" sqref="D36:D50 D20:D34 D52:D58 D60 D62:D65 D67:D70 D79 D81:D93 D95:D107 D72:D75 D109:D121" xr:uid="{46FC96DA-3C49-4931-ADA8-2FD060D344B7}"/>
    <dataValidation type="textLength" operator="lessThanOrEqual" allowBlank="1" showInputMessage="1" promptTitle="Shared asset" prompt="Enter name of shared asset unregulated service" sqref="B9:B10 B15:B17" xr:uid="{8EE04295-C66D-4761-9F18-894ABAC1BE0A}">
      <formula1>150</formula1>
    </dataValidation>
    <dataValidation type="custom" allowBlank="1" showInputMessage="1" showErrorMessage="1" error="Must be a number" prompt="Enter revenue in $0's" sqref="D9:D10 D15:D17" xr:uid="{95FB9E1A-3787-456B-9F0B-33922E516204}">
      <formula1>ISNUMBER(D9)</formula1>
    </dataValidation>
  </dataValidations>
  <pageMargins left="0.7" right="0.7" top="0.75" bottom="0.75" header="0.3" footer="0.3"/>
  <pageSetup paperSize="8" scale="6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D02E3-57AC-458D-B2FB-11B68E468E5D}">
  <sheetPr codeName="Sheet2">
    <pageSetUpPr fitToPage="1"/>
  </sheetPr>
  <dimension ref="A1:M128"/>
  <sheetViews>
    <sheetView zoomScaleNormal="100" workbookViewId="0"/>
  </sheetViews>
  <sheetFormatPr defaultColWidth="9.140625" defaultRowHeight="14.25" x14ac:dyDescent="0.2"/>
  <cols>
    <col min="1" max="1" width="17.28515625" style="3" customWidth="1"/>
    <col min="2" max="2" width="53.28515625" style="3" customWidth="1"/>
    <col min="3" max="3" width="38.7109375" style="3" customWidth="1"/>
    <col min="4" max="4" width="15.7109375" style="3" customWidth="1"/>
    <col min="5" max="5" width="6.85546875" style="3" customWidth="1"/>
    <col min="6" max="6" width="35.5703125" style="3" customWidth="1"/>
    <col min="7" max="7" width="46" style="3" customWidth="1"/>
    <col min="8" max="12" width="15.7109375" style="3" customWidth="1"/>
    <col min="13" max="13" width="19.42578125" style="3" customWidth="1"/>
    <col min="14" max="16384" width="9.140625" style="3"/>
  </cols>
  <sheetData>
    <row r="1" spans="2:13" ht="26.25" x14ac:dyDescent="0.2">
      <c r="B1" s="1" t="s">
        <v>0</v>
      </c>
      <c r="C1" s="2"/>
      <c r="D1" s="2"/>
      <c r="E1" s="2"/>
      <c r="F1" s="2"/>
      <c r="G1" s="2"/>
      <c r="H1" s="2"/>
      <c r="I1" s="2"/>
      <c r="J1" s="2"/>
      <c r="K1" s="2"/>
      <c r="L1" s="2"/>
      <c r="M1" s="2"/>
    </row>
    <row r="2" spans="2:13" ht="26.25" x14ac:dyDescent="0.2">
      <c r="B2" s="4" t="s">
        <v>1</v>
      </c>
      <c r="C2" s="2"/>
      <c r="D2" s="2"/>
      <c r="E2" s="2"/>
      <c r="F2" s="2"/>
      <c r="G2" s="2"/>
      <c r="H2" s="2"/>
      <c r="I2" s="2"/>
      <c r="J2" s="2"/>
      <c r="K2" s="2"/>
      <c r="L2" s="2"/>
      <c r="M2" s="2"/>
    </row>
    <row r="3" spans="2:13" ht="26.25" x14ac:dyDescent="0.2">
      <c r="B3" s="5" t="s">
        <v>22</v>
      </c>
      <c r="C3" s="2"/>
      <c r="D3" s="2"/>
      <c r="E3" s="2"/>
      <c r="F3" s="2"/>
      <c r="G3" s="2"/>
      <c r="H3" s="2"/>
      <c r="I3" s="2"/>
      <c r="J3" s="2"/>
      <c r="K3" s="2"/>
      <c r="L3" s="2"/>
      <c r="M3" s="2"/>
    </row>
    <row r="4" spans="2:13" ht="20.25" x14ac:dyDescent="0.2">
      <c r="B4" s="6" t="s">
        <v>42</v>
      </c>
      <c r="C4" s="6"/>
      <c r="D4" s="6"/>
      <c r="E4" s="6"/>
      <c r="F4" s="6"/>
      <c r="G4" s="6"/>
      <c r="H4" s="6"/>
      <c r="I4" s="6"/>
      <c r="J4" s="6"/>
      <c r="K4" s="6"/>
      <c r="L4" s="6"/>
      <c r="M4" s="6"/>
    </row>
    <row r="5" spans="2:13" x14ac:dyDescent="0.2">
      <c r="B5" s="7"/>
      <c r="C5" s="8"/>
      <c r="D5" s="8"/>
      <c r="E5" s="8"/>
      <c r="F5" s="8"/>
      <c r="G5" s="8"/>
      <c r="H5" s="8"/>
      <c r="I5" s="8"/>
      <c r="J5" s="8"/>
      <c r="K5" s="8"/>
      <c r="L5" s="8"/>
      <c r="M5" s="8"/>
    </row>
    <row r="6" spans="2:13" ht="15" thickBot="1" x14ac:dyDescent="0.25"/>
    <row r="7" spans="2:13" ht="16.5" thickBot="1" x14ac:dyDescent="0.25">
      <c r="B7" s="53" t="s">
        <v>43</v>
      </c>
      <c r="C7" s="53"/>
      <c r="D7" s="54"/>
    </row>
    <row r="8" spans="2:13" ht="15.75" thickBot="1" x14ac:dyDescent="0.3">
      <c r="B8" s="66"/>
      <c r="C8" s="66"/>
      <c r="D8" s="66"/>
      <c r="E8"/>
    </row>
    <row r="9" spans="2:13" ht="15.75" thickBot="1" x14ac:dyDescent="0.3">
      <c r="B9" s="73" t="s">
        <v>44</v>
      </c>
      <c r="C9" s="74" t="s">
        <v>8</v>
      </c>
      <c r="D9" s="61" t="s">
        <v>2</v>
      </c>
      <c r="F9" s="52" t="s">
        <v>39</v>
      </c>
      <c r="G9" s="52"/>
    </row>
    <row r="10" spans="2:13" ht="15" x14ac:dyDescent="0.25">
      <c r="B10" s="38" t="s">
        <v>29</v>
      </c>
      <c r="C10" s="42" t="s">
        <v>21</v>
      </c>
      <c r="D10" s="43"/>
    </row>
    <row r="11" spans="2:13" ht="15" x14ac:dyDescent="0.25">
      <c r="B11" s="44" t="s">
        <v>30</v>
      </c>
      <c r="C11" s="30" t="s">
        <v>21</v>
      </c>
      <c r="D11" s="45"/>
    </row>
    <row r="12" spans="2:13" ht="15.75" thickBot="1" x14ac:dyDescent="0.3">
      <c r="B12" s="39" t="s">
        <v>31</v>
      </c>
      <c r="C12" s="40" t="s">
        <v>21</v>
      </c>
      <c r="D12" s="41"/>
    </row>
    <row r="13" spans="2:13" ht="15" thickBot="1" x14ac:dyDescent="0.25">
      <c r="F13" s="50" t="s">
        <v>33</v>
      </c>
    </row>
    <row r="14" spans="2:13" ht="15.75" thickBot="1" x14ac:dyDescent="0.25">
      <c r="B14" s="46" t="s">
        <v>35</v>
      </c>
      <c r="C14" s="47" t="s">
        <v>21</v>
      </c>
      <c r="D14" s="48">
        <f>SUM(D10:D12)</f>
        <v>0</v>
      </c>
      <c r="F14" s="51" t="b">
        <f>D14=D30</f>
        <v>1</v>
      </c>
    </row>
    <row r="15" spans="2:13" ht="15" thickBot="1" x14ac:dyDescent="0.25"/>
    <row r="16" spans="2:13" ht="15.75" thickBot="1" x14ac:dyDescent="0.3">
      <c r="B16" s="73" t="s">
        <v>45</v>
      </c>
      <c r="C16" s="74" t="s">
        <v>8</v>
      </c>
      <c r="D16" s="61" t="s">
        <v>2</v>
      </c>
    </row>
    <row r="17" spans="1:6" s="66" customFormat="1" ht="15.75" thickBot="1" x14ac:dyDescent="0.3">
      <c r="A17"/>
      <c r="B17" s="18" t="s">
        <v>9</v>
      </c>
      <c r="C17" s="19"/>
      <c r="D17" s="20"/>
    </row>
    <row r="18" spans="1:6" s="66" customFormat="1" ht="15" x14ac:dyDescent="0.25">
      <c r="A18" s="21"/>
      <c r="B18" s="22" t="s">
        <v>10</v>
      </c>
      <c r="C18" s="23" t="s">
        <v>21</v>
      </c>
      <c r="D18" s="31"/>
    </row>
    <row r="19" spans="1:6" s="66" customFormat="1" ht="15" x14ac:dyDescent="0.25">
      <c r="A19" s="21"/>
      <c r="B19" s="24" t="s">
        <v>12</v>
      </c>
      <c r="C19" s="25" t="s">
        <v>21</v>
      </c>
      <c r="D19" s="32"/>
    </row>
    <row r="20" spans="1:6" s="66" customFormat="1" ht="15" x14ac:dyDescent="0.25">
      <c r="A20" s="21"/>
      <c r="B20" s="24" t="s">
        <v>13</v>
      </c>
      <c r="C20" s="25" t="s">
        <v>21</v>
      </c>
      <c r="D20" s="32"/>
    </row>
    <row r="21" spans="1:6" s="66" customFormat="1" ht="15.75" thickBot="1" x14ac:dyDescent="0.3">
      <c r="A21" s="21"/>
      <c r="B21" s="26" t="s">
        <v>14</v>
      </c>
      <c r="C21" s="27" t="s">
        <v>21</v>
      </c>
      <c r="D21" s="33"/>
    </row>
    <row r="22" spans="1:6" ht="15.75" thickBot="1" x14ac:dyDescent="0.3">
      <c r="B22" s="18" t="s">
        <v>15</v>
      </c>
      <c r="C22" s="19"/>
      <c r="D22" s="20"/>
      <c r="F22" s="66"/>
    </row>
    <row r="23" spans="1:6" ht="15" x14ac:dyDescent="0.25">
      <c r="B23" s="22" t="s">
        <v>12</v>
      </c>
      <c r="C23" s="23" t="s">
        <v>21</v>
      </c>
      <c r="D23" s="31"/>
      <c r="F23" s="66"/>
    </row>
    <row r="24" spans="1:6" ht="15" x14ac:dyDescent="0.25">
      <c r="B24" s="24" t="s">
        <v>16</v>
      </c>
      <c r="C24" s="25" t="s">
        <v>21</v>
      </c>
      <c r="D24" s="32"/>
      <c r="F24" s="66"/>
    </row>
    <row r="25" spans="1:6" ht="15" x14ac:dyDescent="0.25">
      <c r="B25" s="24" t="s">
        <v>17</v>
      </c>
      <c r="C25" s="25" t="s">
        <v>21</v>
      </c>
      <c r="D25" s="32"/>
      <c r="F25" s="66"/>
    </row>
    <row r="26" spans="1:6" ht="15" x14ac:dyDescent="0.25">
      <c r="B26" s="24" t="s">
        <v>18</v>
      </c>
      <c r="C26" s="25" t="s">
        <v>21</v>
      </c>
      <c r="D26" s="32"/>
      <c r="F26" s="66"/>
    </row>
    <row r="27" spans="1:6" ht="15.75" thickBot="1" x14ac:dyDescent="0.3">
      <c r="B27" s="28" t="s">
        <v>19</v>
      </c>
      <c r="C27" s="29" t="s">
        <v>21</v>
      </c>
      <c r="D27" s="33"/>
      <c r="F27" s="66"/>
    </row>
    <row r="28" spans="1:6" ht="15.75" thickBot="1" x14ac:dyDescent="0.3">
      <c r="B28" s="34" t="s">
        <v>23</v>
      </c>
      <c r="C28" s="29" t="s">
        <v>21</v>
      </c>
      <c r="D28" s="33"/>
      <c r="F28" s="66"/>
    </row>
    <row r="29" spans="1:6" ht="15.75" thickBot="1" x14ac:dyDescent="0.3">
      <c r="F29" s="66"/>
    </row>
    <row r="30" spans="1:6" ht="15.75" thickBot="1" x14ac:dyDescent="0.25">
      <c r="B30" s="46" t="s">
        <v>35</v>
      </c>
      <c r="C30" s="47" t="s">
        <v>21</v>
      </c>
      <c r="D30" s="48">
        <f>IF(SUM(D23:D27)=0,SUM(D18:D21,D28),SUM(D23:D27,D28))</f>
        <v>0</v>
      </c>
    </row>
    <row r="31" spans="1:6" ht="15" thickBot="1" x14ac:dyDescent="0.25"/>
    <row r="32" spans="1:6" ht="16.5" thickBot="1" x14ac:dyDescent="0.25">
      <c r="B32" s="53" t="s">
        <v>46</v>
      </c>
      <c r="C32" s="53"/>
      <c r="D32" s="54"/>
    </row>
    <row r="33" spans="2:6" ht="15.75" thickBot="1" x14ac:dyDescent="0.3">
      <c r="B33" s="66"/>
      <c r="C33" s="66"/>
      <c r="D33"/>
      <c r="E33"/>
    </row>
    <row r="34" spans="2:6" ht="15.75" thickBot="1" x14ac:dyDescent="0.3">
      <c r="B34" s="73" t="s">
        <v>47</v>
      </c>
      <c r="C34" s="74" t="s">
        <v>8</v>
      </c>
      <c r="D34" s="61" t="s">
        <v>2</v>
      </c>
    </row>
    <row r="35" spans="2:6" ht="15" x14ac:dyDescent="0.25">
      <c r="B35" s="38" t="s">
        <v>29</v>
      </c>
      <c r="C35" s="42" t="s">
        <v>21</v>
      </c>
      <c r="D35" s="43"/>
    </row>
    <row r="36" spans="2:6" ht="15" x14ac:dyDescent="0.25">
      <c r="B36" s="44" t="s">
        <v>30</v>
      </c>
      <c r="C36" s="30" t="s">
        <v>21</v>
      </c>
      <c r="D36" s="45"/>
    </row>
    <row r="37" spans="2:6" ht="15.75" thickBot="1" x14ac:dyDescent="0.3">
      <c r="B37" s="39" t="s">
        <v>31</v>
      </c>
      <c r="C37" s="40" t="s">
        <v>21</v>
      </c>
      <c r="D37" s="41"/>
    </row>
    <row r="38" spans="2:6" ht="15" thickBot="1" x14ac:dyDescent="0.25">
      <c r="F38" s="50" t="s">
        <v>33</v>
      </c>
    </row>
    <row r="39" spans="2:6" ht="15.75" thickBot="1" x14ac:dyDescent="0.25">
      <c r="B39" s="46" t="s">
        <v>36</v>
      </c>
      <c r="C39" s="47" t="s">
        <v>21</v>
      </c>
      <c r="D39" s="48">
        <f>SUM(D35:D37)</f>
        <v>0</v>
      </c>
      <c r="F39" s="51" t="b">
        <f>D39=D55</f>
        <v>1</v>
      </c>
    </row>
    <row r="40" spans="2:6" ht="15" thickBot="1" x14ac:dyDescent="0.25"/>
    <row r="41" spans="2:6" ht="15.75" thickBot="1" x14ac:dyDescent="0.3">
      <c r="B41" s="73" t="s">
        <v>48</v>
      </c>
      <c r="C41" s="74" t="s">
        <v>8</v>
      </c>
      <c r="D41" s="61" t="s">
        <v>2</v>
      </c>
    </row>
    <row r="42" spans="2:6" ht="15.75" thickBot="1" x14ac:dyDescent="0.3">
      <c r="B42" s="18" t="s">
        <v>9</v>
      </c>
      <c r="C42" s="19"/>
      <c r="D42" s="20"/>
      <c r="E42" s="66"/>
      <c r="F42" s="66"/>
    </row>
    <row r="43" spans="2:6" ht="15" x14ac:dyDescent="0.25">
      <c r="B43" s="22" t="s">
        <v>10</v>
      </c>
      <c r="C43" s="23" t="s">
        <v>21</v>
      </c>
      <c r="D43" s="31"/>
      <c r="E43" s="66"/>
      <c r="F43" s="66"/>
    </row>
    <row r="44" spans="2:6" ht="15" x14ac:dyDescent="0.25">
      <c r="B44" s="24" t="s">
        <v>12</v>
      </c>
      <c r="C44" s="25" t="s">
        <v>21</v>
      </c>
      <c r="D44" s="32"/>
      <c r="E44" s="66"/>
      <c r="F44" s="66"/>
    </row>
    <row r="45" spans="2:6" ht="15" x14ac:dyDescent="0.25">
      <c r="B45" s="24" t="s">
        <v>13</v>
      </c>
      <c r="C45" s="25" t="s">
        <v>21</v>
      </c>
      <c r="D45" s="32"/>
      <c r="E45" s="66"/>
      <c r="F45" s="66"/>
    </row>
    <row r="46" spans="2:6" ht="15.75" thickBot="1" x14ac:dyDescent="0.3">
      <c r="B46" s="26" t="s">
        <v>14</v>
      </c>
      <c r="C46" s="27" t="s">
        <v>21</v>
      </c>
      <c r="D46" s="33"/>
      <c r="E46" s="66"/>
      <c r="F46" s="66"/>
    </row>
    <row r="47" spans="2:6" ht="15.75" thickBot="1" x14ac:dyDescent="0.3">
      <c r="B47" s="18" t="s">
        <v>15</v>
      </c>
      <c r="C47" s="19"/>
      <c r="D47" s="20"/>
      <c r="F47" s="66"/>
    </row>
    <row r="48" spans="2:6" ht="15" x14ac:dyDescent="0.25">
      <c r="B48" s="22" t="s">
        <v>12</v>
      </c>
      <c r="C48" s="23" t="s">
        <v>21</v>
      </c>
      <c r="D48" s="31"/>
      <c r="F48" s="66"/>
    </row>
    <row r="49" spans="2:6" ht="15" x14ac:dyDescent="0.25">
      <c r="B49" s="24" t="s">
        <v>16</v>
      </c>
      <c r="C49" s="25" t="s">
        <v>21</v>
      </c>
      <c r="D49" s="32"/>
      <c r="F49" s="66"/>
    </row>
    <row r="50" spans="2:6" ht="15" x14ac:dyDescent="0.25">
      <c r="B50" s="24" t="s">
        <v>17</v>
      </c>
      <c r="C50" s="25" t="s">
        <v>21</v>
      </c>
      <c r="D50" s="32"/>
      <c r="F50" s="66"/>
    </row>
    <row r="51" spans="2:6" ht="15" x14ac:dyDescent="0.25">
      <c r="B51" s="24" t="s">
        <v>18</v>
      </c>
      <c r="C51" s="25" t="s">
        <v>21</v>
      </c>
      <c r="D51" s="32"/>
      <c r="F51" s="66"/>
    </row>
    <row r="52" spans="2:6" ht="15.75" thickBot="1" x14ac:dyDescent="0.3">
      <c r="B52" s="28" t="s">
        <v>19</v>
      </c>
      <c r="C52" s="29" t="s">
        <v>21</v>
      </c>
      <c r="D52" s="33"/>
      <c r="F52" s="66"/>
    </row>
    <row r="53" spans="2:6" ht="15.75" thickBot="1" x14ac:dyDescent="0.3">
      <c r="B53" s="34" t="s">
        <v>23</v>
      </c>
      <c r="C53" s="29" t="s">
        <v>21</v>
      </c>
      <c r="D53" s="33"/>
      <c r="F53" s="66"/>
    </row>
    <row r="54" spans="2:6" ht="15.75" thickBot="1" x14ac:dyDescent="0.3">
      <c r="F54" s="66"/>
    </row>
    <row r="55" spans="2:6" ht="15.75" thickBot="1" x14ac:dyDescent="0.25">
      <c r="B55" s="46" t="s">
        <v>36</v>
      </c>
      <c r="C55" s="47" t="s">
        <v>21</v>
      </c>
      <c r="D55" s="48">
        <f>IF(SUM(D48:D52)=0,SUM(D43:D46,D53),SUM(D48:D52,D53))</f>
        <v>0</v>
      </c>
    </row>
    <row r="56" spans="2:6" ht="15" thickBot="1" x14ac:dyDescent="0.25"/>
    <row r="57" spans="2:6" ht="16.5" thickBot="1" x14ac:dyDescent="0.25">
      <c r="B57" s="53" t="s">
        <v>49</v>
      </c>
      <c r="C57" s="53"/>
      <c r="D57" s="54"/>
    </row>
    <row r="58" spans="2:6" ht="15.75" thickBot="1" x14ac:dyDescent="0.3">
      <c r="B58" s="66"/>
      <c r="C58" s="66"/>
      <c r="D58" s="66"/>
      <c r="E58"/>
    </row>
    <row r="59" spans="2:6" ht="15.75" thickBot="1" x14ac:dyDescent="0.3">
      <c r="B59" s="73" t="s">
        <v>50</v>
      </c>
      <c r="C59" s="74" t="s">
        <v>8</v>
      </c>
      <c r="D59" s="61" t="s">
        <v>2</v>
      </c>
    </row>
    <row r="60" spans="2:6" ht="15" x14ac:dyDescent="0.25">
      <c r="B60" s="38" t="s">
        <v>29</v>
      </c>
      <c r="C60" s="42" t="s">
        <v>21</v>
      </c>
      <c r="D60" s="43"/>
    </row>
    <row r="61" spans="2:6" ht="15" x14ac:dyDescent="0.25">
      <c r="B61" s="44" t="s">
        <v>30</v>
      </c>
      <c r="C61" s="30" t="s">
        <v>21</v>
      </c>
      <c r="D61" s="45"/>
    </row>
    <row r="62" spans="2:6" ht="15.75" thickBot="1" x14ac:dyDescent="0.3">
      <c r="B62" s="39" t="s">
        <v>31</v>
      </c>
      <c r="C62" s="40" t="s">
        <v>21</v>
      </c>
      <c r="D62" s="41"/>
    </row>
    <row r="63" spans="2:6" ht="15" thickBot="1" x14ac:dyDescent="0.25">
      <c r="F63" s="50" t="s">
        <v>33</v>
      </c>
    </row>
    <row r="64" spans="2:6" ht="15.75" thickBot="1" x14ac:dyDescent="0.25">
      <c r="B64" s="46" t="s">
        <v>37</v>
      </c>
      <c r="C64" s="47" t="s">
        <v>21</v>
      </c>
      <c r="D64" s="48">
        <f>SUM(D60:D62)</f>
        <v>0</v>
      </c>
      <c r="F64" s="51" t="b">
        <f>D64=D80</f>
        <v>1</v>
      </c>
    </row>
    <row r="65" spans="2:6" ht="15" thickBot="1" x14ac:dyDescent="0.25"/>
    <row r="66" spans="2:6" ht="15.75" thickBot="1" x14ac:dyDescent="0.3">
      <c r="B66" s="73" t="s">
        <v>51</v>
      </c>
      <c r="C66" s="74" t="s">
        <v>8</v>
      </c>
      <c r="D66" s="61" t="s">
        <v>2</v>
      </c>
    </row>
    <row r="67" spans="2:6" ht="15.75" thickBot="1" x14ac:dyDescent="0.3">
      <c r="B67" s="18" t="s">
        <v>9</v>
      </c>
      <c r="C67" s="19"/>
      <c r="D67" s="20"/>
      <c r="E67" s="66"/>
      <c r="F67" s="66"/>
    </row>
    <row r="68" spans="2:6" ht="15" x14ac:dyDescent="0.25">
      <c r="B68" s="22" t="s">
        <v>10</v>
      </c>
      <c r="C68" s="23" t="s">
        <v>21</v>
      </c>
      <c r="D68" s="31"/>
      <c r="E68" s="66"/>
      <c r="F68" s="66"/>
    </row>
    <row r="69" spans="2:6" ht="15" x14ac:dyDescent="0.25">
      <c r="B69" s="24" t="s">
        <v>12</v>
      </c>
      <c r="C69" s="25" t="s">
        <v>21</v>
      </c>
      <c r="D69" s="32"/>
      <c r="E69" s="66"/>
      <c r="F69" s="66"/>
    </row>
    <row r="70" spans="2:6" ht="15" x14ac:dyDescent="0.25">
      <c r="B70" s="24" t="s">
        <v>13</v>
      </c>
      <c r="C70" s="25" t="s">
        <v>21</v>
      </c>
      <c r="D70" s="32"/>
      <c r="E70" s="66"/>
      <c r="F70" s="66"/>
    </row>
    <row r="71" spans="2:6" ht="15.75" thickBot="1" x14ac:dyDescent="0.3">
      <c r="B71" s="26" t="s">
        <v>14</v>
      </c>
      <c r="C71" s="27" t="s">
        <v>21</v>
      </c>
      <c r="D71" s="33"/>
      <c r="E71" s="66"/>
      <c r="F71" s="66"/>
    </row>
    <row r="72" spans="2:6" ht="15.75" thickBot="1" x14ac:dyDescent="0.3">
      <c r="B72" s="18" t="s">
        <v>15</v>
      </c>
      <c r="C72" s="19"/>
      <c r="D72" s="20"/>
      <c r="F72" s="66"/>
    </row>
    <row r="73" spans="2:6" ht="15" x14ac:dyDescent="0.25">
      <c r="B73" s="22" t="s">
        <v>12</v>
      </c>
      <c r="C73" s="23" t="s">
        <v>21</v>
      </c>
      <c r="D73" s="31"/>
      <c r="F73" s="66"/>
    </row>
    <row r="74" spans="2:6" ht="15" x14ac:dyDescent="0.25">
      <c r="B74" s="24" t="s">
        <v>16</v>
      </c>
      <c r="C74" s="25" t="s">
        <v>21</v>
      </c>
      <c r="D74" s="32"/>
      <c r="F74" s="66"/>
    </row>
    <row r="75" spans="2:6" ht="15" x14ac:dyDescent="0.25">
      <c r="B75" s="24" t="s">
        <v>17</v>
      </c>
      <c r="C75" s="25" t="s">
        <v>21</v>
      </c>
      <c r="D75" s="32"/>
      <c r="F75" s="66"/>
    </row>
    <row r="76" spans="2:6" ht="15" x14ac:dyDescent="0.25">
      <c r="B76" s="24" t="s">
        <v>18</v>
      </c>
      <c r="C76" s="25" t="s">
        <v>21</v>
      </c>
      <c r="D76" s="32"/>
      <c r="F76" s="66"/>
    </row>
    <row r="77" spans="2:6" ht="15.75" thickBot="1" x14ac:dyDescent="0.3">
      <c r="B77" s="28" t="s">
        <v>19</v>
      </c>
      <c r="C77" s="29" t="s">
        <v>21</v>
      </c>
      <c r="D77" s="33"/>
      <c r="F77" s="66"/>
    </row>
    <row r="78" spans="2:6" ht="15.75" thickBot="1" x14ac:dyDescent="0.3">
      <c r="B78" s="34" t="s">
        <v>23</v>
      </c>
      <c r="C78" s="29" t="s">
        <v>21</v>
      </c>
      <c r="D78" s="33"/>
      <c r="F78" s="66"/>
    </row>
    <row r="79" spans="2:6" ht="15.75" thickBot="1" x14ac:dyDescent="0.3">
      <c r="F79" s="66"/>
    </row>
    <row r="80" spans="2:6" ht="15.75" thickBot="1" x14ac:dyDescent="0.25">
      <c r="B80" s="46" t="s">
        <v>37</v>
      </c>
      <c r="C80" s="47" t="s">
        <v>21</v>
      </c>
      <c r="D80" s="48">
        <f>IF(SUM(D73:D77)=0,SUM(D68:D71,D78),SUM(D73:D77,D78))</f>
        <v>0</v>
      </c>
    </row>
    <row r="81" spans="2:6" ht="15" thickBot="1" x14ac:dyDescent="0.25"/>
    <row r="82" spans="2:6" ht="16.5" thickBot="1" x14ac:dyDescent="0.25">
      <c r="B82" s="53" t="s">
        <v>52</v>
      </c>
      <c r="C82" s="53"/>
      <c r="D82" s="54"/>
    </row>
    <row r="83" spans="2:6" ht="15.75" thickBot="1" x14ac:dyDescent="0.3">
      <c r="B83" s="66"/>
      <c r="C83" s="66"/>
      <c r="D83" s="66"/>
      <c r="E83"/>
    </row>
    <row r="84" spans="2:6" ht="15.75" thickBot="1" x14ac:dyDescent="0.3">
      <c r="B84" s="73" t="s">
        <v>53</v>
      </c>
      <c r="C84" s="74" t="s">
        <v>8</v>
      </c>
      <c r="D84" s="61" t="s">
        <v>2</v>
      </c>
    </row>
    <row r="85" spans="2:6" ht="15" x14ac:dyDescent="0.25">
      <c r="B85" s="38" t="s">
        <v>29</v>
      </c>
      <c r="C85" s="42" t="s">
        <v>28</v>
      </c>
      <c r="D85" s="43"/>
    </row>
    <row r="86" spans="2:6" ht="15" x14ac:dyDescent="0.25">
      <c r="B86" s="44" t="s">
        <v>30</v>
      </c>
      <c r="C86" s="30" t="s">
        <v>28</v>
      </c>
      <c r="D86" s="45"/>
    </row>
    <row r="87" spans="2:6" ht="15.75" thickBot="1" x14ac:dyDescent="0.3">
      <c r="B87" s="39" t="s">
        <v>31</v>
      </c>
      <c r="C87" s="40" t="s">
        <v>28</v>
      </c>
      <c r="D87" s="41"/>
    </row>
    <row r="88" spans="2:6" ht="15" thickBot="1" x14ac:dyDescent="0.25">
      <c r="F88" s="50" t="s">
        <v>33</v>
      </c>
    </row>
    <row r="89" spans="2:6" ht="15.75" thickBot="1" x14ac:dyDescent="0.25">
      <c r="B89" s="46" t="s">
        <v>38</v>
      </c>
      <c r="C89" s="47" t="s">
        <v>28</v>
      </c>
      <c r="D89" s="48">
        <f>SUM(D85:D87)</f>
        <v>0</v>
      </c>
      <c r="F89" s="51" t="b">
        <f>D89=D105</f>
        <v>1</v>
      </c>
    </row>
    <row r="90" spans="2:6" ht="15" thickBot="1" x14ac:dyDescent="0.25"/>
    <row r="91" spans="2:6" ht="15.75" thickBot="1" x14ac:dyDescent="0.3">
      <c r="B91" s="73" t="s">
        <v>54</v>
      </c>
      <c r="C91" s="74" t="s">
        <v>8</v>
      </c>
      <c r="D91" s="61" t="s">
        <v>2</v>
      </c>
    </row>
    <row r="92" spans="2:6" ht="15.75" thickBot="1" x14ac:dyDescent="0.3">
      <c r="B92" s="18" t="s">
        <v>9</v>
      </c>
      <c r="C92" s="19"/>
      <c r="D92" s="20"/>
      <c r="E92" s="66"/>
      <c r="F92" s="66"/>
    </row>
    <row r="93" spans="2:6" ht="15" x14ac:dyDescent="0.25">
      <c r="B93" s="22" t="s">
        <v>10</v>
      </c>
      <c r="C93" s="23" t="s">
        <v>28</v>
      </c>
      <c r="D93" s="31"/>
      <c r="E93" s="66"/>
      <c r="F93" s="66"/>
    </row>
    <row r="94" spans="2:6" ht="15" x14ac:dyDescent="0.25">
      <c r="B94" s="24" t="s">
        <v>12</v>
      </c>
      <c r="C94" s="25" t="s">
        <v>28</v>
      </c>
      <c r="D94" s="32"/>
      <c r="E94" s="66"/>
      <c r="F94" s="66"/>
    </row>
    <row r="95" spans="2:6" ht="15" x14ac:dyDescent="0.25">
      <c r="B95" s="24" t="s">
        <v>13</v>
      </c>
      <c r="C95" s="25" t="s">
        <v>28</v>
      </c>
      <c r="D95" s="32"/>
      <c r="E95" s="66"/>
      <c r="F95" s="66"/>
    </row>
    <row r="96" spans="2:6" ht="15.75" thickBot="1" x14ac:dyDescent="0.3">
      <c r="B96" s="26" t="s">
        <v>14</v>
      </c>
      <c r="C96" s="27" t="s">
        <v>28</v>
      </c>
      <c r="D96" s="33"/>
      <c r="E96" s="66"/>
      <c r="F96" s="66"/>
    </row>
    <row r="97" spans="2:6" ht="15.75" thickBot="1" x14ac:dyDescent="0.3">
      <c r="B97" s="18" t="s">
        <v>15</v>
      </c>
      <c r="C97" s="19"/>
      <c r="D97" s="20"/>
      <c r="F97" s="66"/>
    </row>
    <row r="98" spans="2:6" ht="15" x14ac:dyDescent="0.25">
      <c r="B98" s="22" t="s">
        <v>12</v>
      </c>
      <c r="C98" s="23" t="s">
        <v>28</v>
      </c>
      <c r="D98" s="31"/>
      <c r="F98" s="66"/>
    </row>
    <row r="99" spans="2:6" ht="15" x14ac:dyDescent="0.25">
      <c r="B99" s="24" t="s">
        <v>16</v>
      </c>
      <c r="C99" s="25" t="s">
        <v>28</v>
      </c>
      <c r="D99" s="32"/>
      <c r="F99" s="66"/>
    </row>
    <row r="100" spans="2:6" ht="15" x14ac:dyDescent="0.25">
      <c r="B100" s="24" t="s">
        <v>17</v>
      </c>
      <c r="C100" s="25" t="s">
        <v>28</v>
      </c>
      <c r="D100" s="32"/>
      <c r="F100" s="66"/>
    </row>
    <row r="101" spans="2:6" ht="15" x14ac:dyDescent="0.25">
      <c r="B101" s="24" t="s">
        <v>18</v>
      </c>
      <c r="C101" s="25" t="s">
        <v>28</v>
      </c>
      <c r="D101" s="32"/>
      <c r="F101" s="66"/>
    </row>
    <row r="102" spans="2:6" ht="15.75" thickBot="1" x14ac:dyDescent="0.3">
      <c r="B102" s="28" t="s">
        <v>19</v>
      </c>
      <c r="C102" s="29" t="s">
        <v>28</v>
      </c>
      <c r="D102" s="33"/>
      <c r="F102" s="66"/>
    </row>
    <row r="103" spans="2:6" ht="15.75" thickBot="1" x14ac:dyDescent="0.3">
      <c r="B103" s="34" t="s">
        <v>23</v>
      </c>
      <c r="C103" s="29" t="s">
        <v>28</v>
      </c>
      <c r="D103" s="33"/>
      <c r="F103" s="66"/>
    </row>
    <row r="104" spans="2:6" ht="15.75" thickBot="1" x14ac:dyDescent="0.3">
      <c r="F104" s="66"/>
    </row>
    <row r="105" spans="2:6" ht="15.75" thickBot="1" x14ac:dyDescent="0.25">
      <c r="B105" s="46" t="s">
        <v>38</v>
      </c>
      <c r="C105" s="47" t="s">
        <v>28</v>
      </c>
      <c r="D105" s="48">
        <f>IF(SUM(D98:D102)=0,SUM(D93:D96,D103),SUM(D98:D102,D103))</f>
        <v>0</v>
      </c>
    </row>
    <row r="106" spans="2:6" ht="15" thickBot="1" x14ac:dyDescent="0.25"/>
    <row r="107" spans="2:6" ht="16.5" thickBot="1" x14ac:dyDescent="0.25">
      <c r="B107" s="53" t="s">
        <v>105</v>
      </c>
      <c r="C107" s="53"/>
      <c r="D107" s="54"/>
    </row>
    <row r="108" spans="2:6" ht="15.75" thickBot="1" x14ac:dyDescent="0.3">
      <c r="B108" s="66"/>
      <c r="C108" s="66"/>
      <c r="D108"/>
    </row>
    <row r="109" spans="2:6" ht="15.75" thickBot="1" x14ac:dyDescent="0.3">
      <c r="B109" s="73" t="s">
        <v>106</v>
      </c>
      <c r="C109" s="74" t="s">
        <v>8</v>
      </c>
      <c r="D109" s="63" t="s">
        <v>2</v>
      </c>
      <c r="F109" s="50" t="s">
        <v>33</v>
      </c>
    </row>
    <row r="110" spans="2:6" ht="15" x14ac:dyDescent="0.25">
      <c r="B110" s="22" t="s">
        <v>29</v>
      </c>
      <c r="C110" s="23" t="s">
        <v>28</v>
      </c>
      <c r="D110" s="37"/>
      <c r="F110" s="51" t="b">
        <f>D128=SUM(D110:D112)</f>
        <v>1</v>
      </c>
    </row>
    <row r="111" spans="2:6" ht="15" x14ac:dyDescent="0.25">
      <c r="B111" s="24" t="s">
        <v>30</v>
      </c>
      <c r="C111" s="25" t="s">
        <v>28</v>
      </c>
      <c r="D111" s="32"/>
    </row>
    <row r="112" spans="2:6" ht="15.75" thickBot="1" x14ac:dyDescent="0.3">
      <c r="B112" s="28" t="s">
        <v>31</v>
      </c>
      <c r="C112" s="29" t="s">
        <v>28</v>
      </c>
      <c r="D112" s="33"/>
    </row>
    <row r="113" spans="2:4" ht="15" thickBot="1" x14ac:dyDescent="0.25"/>
    <row r="114" spans="2:4" ht="15.75" thickBot="1" x14ac:dyDescent="0.3">
      <c r="B114" s="73" t="s">
        <v>107</v>
      </c>
      <c r="C114" s="74" t="s">
        <v>8</v>
      </c>
      <c r="D114" s="61" t="s">
        <v>2</v>
      </c>
    </row>
    <row r="115" spans="2:4" ht="15.75" thickBot="1" x14ac:dyDescent="0.3">
      <c r="B115" s="35" t="s">
        <v>93</v>
      </c>
      <c r="C115" s="36"/>
      <c r="D115" s="60"/>
    </row>
    <row r="116" spans="2:4" ht="15" x14ac:dyDescent="0.25">
      <c r="B116" s="22" t="s">
        <v>10</v>
      </c>
      <c r="C116" s="23" t="s">
        <v>28</v>
      </c>
      <c r="D116" s="37"/>
    </row>
    <row r="117" spans="2:4" ht="15" x14ac:dyDescent="0.25">
      <c r="B117" s="24" t="s">
        <v>12</v>
      </c>
      <c r="C117" s="25" t="s">
        <v>28</v>
      </c>
      <c r="D117" s="32"/>
    </row>
    <row r="118" spans="2:4" ht="15" x14ac:dyDescent="0.25">
      <c r="B118" s="24" t="s">
        <v>13</v>
      </c>
      <c r="C118" s="25" t="s">
        <v>28</v>
      </c>
      <c r="D118" s="32"/>
    </row>
    <row r="119" spans="2:4" ht="15.75" thickBot="1" x14ac:dyDescent="0.3">
      <c r="B119" s="28" t="s">
        <v>14</v>
      </c>
      <c r="C119" s="29" t="s">
        <v>28</v>
      </c>
      <c r="D119" s="33"/>
    </row>
    <row r="120" spans="2:4" ht="15.75" thickBot="1" x14ac:dyDescent="0.3">
      <c r="B120" s="35" t="s">
        <v>94</v>
      </c>
      <c r="C120" s="36"/>
      <c r="D120" s="60"/>
    </row>
    <row r="121" spans="2:4" ht="15" x14ac:dyDescent="0.25">
      <c r="B121" s="22" t="s">
        <v>12</v>
      </c>
      <c r="C121" s="23" t="s">
        <v>28</v>
      </c>
      <c r="D121" s="37"/>
    </row>
    <row r="122" spans="2:4" ht="15" x14ac:dyDescent="0.25">
      <c r="B122" s="24" t="s">
        <v>16</v>
      </c>
      <c r="C122" s="25" t="s">
        <v>28</v>
      </c>
      <c r="D122" s="32"/>
    </row>
    <row r="123" spans="2:4" ht="15" x14ac:dyDescent="0.25">
      <c r="B123" s="24" t="s">
        <v>17</v>
      </c>
      <c r="C123" s="25" t="s">
        <v>28</v>
      </c>
      <c r="D123" s="32"/>
    </row>
    <row r="124" spans="2:4" ht="15" x14ac:dyDescent="0.25">
      <c r="B124" s="24" t="s">
        <v>18</v>
      </c>
      <c r="C124" s="25" t="s">
        <v>28</v>
      </c>
      <c r="D124" s="32"/>
    </row>
    <row r="125" spans="2:4" ht="15.75" thickBot="1" x14ac:dyDescent="0.3">
      <c r="B125" s="28" t="s">
        <v>19</v>
      </c>
      <c r="C125" s="29" t="s">
        <v>28</v>
      </c>
      <c r="D125" s="33"/>
    </row>
    <row r="126" spans="2:4" ht="15.75" thickBot="1" x14ac:dyDescent="0.3">
      <c r="B126" s="34" t="s">
        <v>23</v>
      </c>
      <c r="C126" s="29" t="s">
        <v>28</v>
      </c>
      <c r="D126" s="33"/>
    </row>
    <row r="127" spans="2:4" ht="15" thickBot="1" x14ac:dyDescent="0.25"/>
    <row r="128" spans="2:4" ht="15.75" thickBot="1" x14ac:dyDescent="0.25">
      <c r="B128" s="46" t="s">
        <v>34</v>
      </c>
      <c r="C128" s="47" t="s">
        <v>28</v>
      </c>
      <c r="D128" s="48">
        <f>IF(SUM(D121:D125)=0,SUM(D116:D119,D126),SUM(D121:D125,D126))</f>
        <v>0</v>
      </c>
    </row>
  </sheetData>
  <sheetProtection formatColumns="0"/>
  <conditionalFormatting sqref="B18:B21">
    <cfRule type="expression" dxfId="10" priority="21">
      <formula>INDEX(dms_CF_3.6.5, MATCH(dms_TradingName,dms_CF_TradingName))="Y"</formula>
    </cfRule>
  </conditionalFormatting>
  <conditionalFormatting sqref="B23:B27">
    <cfRule type="expression" dxfId="9" priority="20">
      <formula>INDEX(dms_CF_3.6.5, MATCH(dms_TradingName,dms_CF_TradingName))="Y"</formula>
    </cfRule>
  </conditionalFormatting>
  <conditionalFormatting sqref="B43:B46">
    <cfRule type="expression" dxfId="8" priority="11">
      <formula>INDEX(dms_CF_3.6.5, MATCH(dms_TradingName,dms_CF_TradingName))="Y"</formula>
    </cfRule>
  </conditionalFormatting>
  <conditionalFormatting sqref="B48:B52">
    <cfRule type="expression" dxfId="7" priority="10">
      <formula>INDEX(dms_CF_3.6.5, MATCH(dms_TradingName,dms_CF_TradingName))="Y"</formula>
    </cfRule>
  </conditionalFormatting>
  <conditionalFormatting sqref="B68:B71">
    <cfRule type="expression" dxfId="6" priority="9">
      <formula>INDEX(dms_CF_3.6.5, MATCH(dms_TradingName,dms_CF_TradingName))="Y"</formula>
    </cfRule>
  </conditionalFormatting>
  <conditionalFormatting sqref="B73:B77">
    <cfRule type="expression" dxfId="5" priority="8">
      <formula>INDEX(dms_CF_3.6.5, MATCH(dms_TradingName,dms_CF_TradingName))="Y"</formula>
    </cfRule>
  </conditionalFormatting>
  <conditionalFormatting sqref="B93:B96">
    <cfRule type="expression" dxfId="4" priority="7">
      <formula>INDEX(dms_CF_3.6.5, MATCH(dms_TradingName,dms_CF_TradingName))="Y"</formula>
    </cfRule>
  </conditionalFormatting>
  <conditionalFormatting sqref="B98:B102">
    <cfRule type="expression" dxfId="3" priority="6">
      <formula>INDEX(dms_CF_3.6.5, MATCH(dms_TradingName,dms_CF_TradingName))="Y"</formula>
    </cfRule>
  </conditionalFormatting>
  <conditionalFormatting sqref="B116:B119">
    <cfRule type="expression" dxfId="2" priority="3">
      <formula>INDEX(dms_CF_3.6.5, MATCH(dms_TradingName,dms_CF_TradingName))="Y"</formula>
    </cfRule>
  </conditionalFormatting>
  <conditionalFormatting sqref="B121:B125">
    <cfRule type="expression" dxfId="1" priority="2">
      <formula>INDEX(dms_CF_3.6.5, MATCH(dms_TradingName,dms_CF_TradingName))="Y"</formula>
    </cfRule>
  </conditionalFormatting>
  <conditionalFormatting sqref="B110:B112">
    <cfRule type="expression" dxfId="0" priority="1">
      <formula>INDEX(dms_CF_3.6.5, MATCH(dms_TradingName,dms_CF_TradingName))="Y"</formula>
    </cfRule>
  </conditionalFormatting>
  <dataValidations count="1">
    <dataValidation allowBlank="1" showInputMessage="1" showErrorMessage="1" sqref="D7 D9:D12 D16:D28 D32 D34:D37 D41:D53 D57 D59:D62 D66:D78 D82 D84:D87 D91:D103 D107 D109:D112 D114:D126" xr:uid="{4712B07B-3C4C-4E84-BB32-FB34285A54D5}"/>
  </dataValidations>
  <pageMargins left="0.7" right="0.7" top="0.75" bottom="0.75" header="0.3" footer="0.3"/>
  <pageSetup paperSize="8"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Definitions</vt:lpstr>
      <vt:lpstr>11.8 Export services</vt:lpstr>
      <vt:lpstr>11.9 Quality of Export 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2022-09-26T03:17:19Z</dcterms:created>
  <dcterms:modified xsi:type="dcterms:W3CDTF">2022-09-26T03:20:24Z</dcterms:modified>
</cp:coreProperties>
</file>